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heckCompatibility="1" autoCompressPictures="0"/>
  <mc:AlternateContent xmlns:mc="http://schemas.openxmlformats.org/markup-compatibility/2006">
    <mc:Choice Requires="x15">
      <x15ac:absPath xmlns:x15ac="http://schemas.microsoft.com/office/spreadsheetml/2010/11/ac" url="C:\Users\NEN00127\Documents\B関係仮置き\2022滋賀リーグ(後期)\"/>
    </mc:Choice>
  </mc:AlternateContent>
  <xr:revisionPtr revIDLastSave="0" documentId="13_ncr:1_{A6C0EB83-6A89-40EB-B945-BE0683949EF5}" xr6:coauthVersionLast="47" xr6:coauthVersionMax="47" xr10:uidLastSave="{00000000-0000-0000-0000-000000000000}"/>
  <bookViews>
    <workbookView xWindow="-120" yWindow="-120" windowWidth="29040" windowHeight="15840" tabRatio="850" activeTab="2" xr2:uid="{00000000-000D-0000-FFFF-FFFF00000000}"/>
  </bookViews>
  <sheets>
    <sheet name="【運用・確認必須】→" sheetId="30" r:id="rId1"/>
    <sheet name="検温記録表" sheetId="33" r:id="rId2"/>
    <sheet name="CS(チーム用)" sheetId="17" r:id="rId3"/>
    <sheet name="CS(関係者用)" sheetId="18"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2">'CS(チーム用)'!$A$1:$I$40</definedName>
    <definedName name="_xlnm.Print_Area" localSheetId="3">'CS(関係者用)'!$A$1:$I$33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D19" i="23" s="1"/>
  <c r="B19" i="23" s="1"/>
  <c r="H18" i="23" s="1"/>
  <c r="F18" i="23" s="1"/>
  <c r="D18" i="23" s="1"/>
  <c r="B18" i="23" s="1"/>
  <c r="H17" i="23" s="1"/>
  <c r="F17" i="23" s="1"/>
  <c r="D17" i="23" s="1"/>
  <c r="B17" i="23" s="1"/>
  <c r="H16" i="23" s="1"/>
  <c r="F16" i="23" s="1"/>
  <c r="D16" i="23" s="1"/>
  <c r="B16" i="23" s="1"/>
  <c r="F19" i="17"/>
  <c r="H19" i="17" s="1"/>
  <c r="F18" i="18"/>
  <c r="D18" i="18" s="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2" i="26"/>
  <c r="F16" i="19"/>
  <c r="D16" i="19" s="1"/>
  <c r="B16" i="19" s="1"/>
  <c r="H15" i="19" s="1"/>
  <c r="F15" i="19" s="1"/>
  <c r="D15" i="19" s="1"/>
  <c r="B15" i="19" s="1"/>
  <c r="H14" i="19" s="1"/>
  <c r="F14" i="19" s="1"/>
  <c r="D14" i="19" s="1"/>
  <c r="B14" i="19" s="1"/>
  <c r="H13" i="19" s="1"/>
  <c r="F13" i="19" s="1"/>
  <c r="D13" i="19" s="1"/>
  <c r="B13" i="19" s="1"/>
  <c r="H16" i="19"/>
  <c r="D42" i="27"/>
  <c r="H19" i="23" l="1"/>
  <c r="D19" i="17"/>
  <c r="B19" i="17" s="1"/>
  <c r="H18" i="17" s="1"/>
  <c r="F18" i="17" s="1"/>
  <c r="D18" i="17" s="1"/>
  <c r="B18" i="17" s="1"/>
  <c r="H17" i="17" s="1"/>
  <c r="F17" i="17" s="1"/>
  <c r="D17" i="17" s="1"/>
  <c r="B17" i="17" s="1"/>
  <c r="H16" i="17" s="1"/>
  <c r="F16" i="17" s="1"/>
  <c r="D16" i="17" s="1"/>
  <c r="B16" i="17" s="1"/>
  <c r="G17" i="23"/>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I17" i="23"/>
  <c r="B18" i="18"/>
  <c r="H18" i="18"/>
  <c r="G16" i="17" l="1"/>
  <c r="G17" i="17"/>
  <c r="E16" i="23"/>
  <c r="I16" i="23"/>
  <c r="G18" i="17"/>
  <c r="C19" i="23"/>
  <c r="C19" i="17"/>
  <c r="E18" i="23"/>
  <c r="E18" i="17"/>
  <c r="C17" i="23"/>
  <c r="C16" i="23"/>
  <c r="I18" i="17"/>
  <c r="I18" i="23"/>
  <c r="G19" i="17"/>
  <c r="G16" i="23"/>
  <c r="G18" i="18"/>
  <c r="C18" i="23"/>
  <c r="I18" i="18"/>
  <c r="I16" i="17"/>
  <c r="I17" i="17"/>
  <c r="C18" i="17"/>
  <c r="I19" i="17"/>
  <c r="E19" i="23"/>
  <c r="E16" i="17"/>
  <c r="C17" i="17"/>
  <c r="C16" i="17"/>
  <c r="E17" i="23"/>
  <c r="G18" i="23"/>
  <c r="E18" i="18"/>
  <c r="E17" i="17"/>
  <c r="E19" i="17"/>
  <c r="G19" i="23"/>
  <c r="I19" i="23"/>
  <c r="C18" i="18"/>
  <c r="H17" i="18"/>
  <c r="I17" i="18" l="1"/>
  <c r="F17" i="18"/>
  <c r="G17" i="18" l="1"/>
  <c r="D17" i="18"/>
  <c r="E17" i="18" l="1"/>
  <c r="B17" i="18"/>
  <c r="H16" i="18" l="1"/>
  <c r="C17" i="18"/>
  <c r="I16" i="18" l="1"/>
  <c r="F16" i="18"/>
  <c r="G16" i="18" l="1"/>
  <c r="D16" i="18"/>
  <c r="B16" i="18" l="1"/>
  <c r="E16" i="18"/>
  <c r="C16" i="18" l="1"/>
  <c r="H15" i="18"/>
  <c r="F15" i="18" l="1"/>
  <c r="I15" i="18"/>
  <c r="G15" i="18" l="1"/>
  <c r="D15" i="18"/>
  <c r="B15" i="18" l="1"/>
  <c r="C15" i="18" s="1"/>
  <c r="E15" i="18"/>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<sst xmlns="http://schemas.openxmlformats.org/spreadsheetml/2006/main" count="1288" uniqueCount="645">
  <si>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</si>
  <si>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</si>
  <si>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</si>
  <si>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</si>
  <si>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</si>
  <si>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</si>
  <si>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</si>
  <si>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</si>
  <si>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</si>
  <si>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</si>
  <si>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</si>
  <si>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</si>
  <si>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</si>
  <si>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</si>
  <si>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</si>
  <si>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</si>
  <si>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</si>
  <si>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</si>
  <si>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</si>
  <si>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</si>
  <si>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</si>
  <si>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</si>
  <si>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</si>
  <si>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</si>
  <si>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</si>
  <si>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</si>
  <si>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</si>
  <si>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</si>
  <si>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</si>
  <si>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</si>
  <si>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</si>
  <si>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</si>
  <si>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</si>
  <si>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</si>
  <si>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</si>
  <si>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</si>
  <si>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</si>
  <si>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</si>
  <si>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</si>
  <si>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</si>
  <si>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</si>
  <si>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</si>
  <si>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</si>
  <si>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</si>
  <si>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</si>
  <si>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</si>
  <si>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</si>
  <si>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</si>
  <si>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</si>
  <si>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</si>
  <si>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</si>
  <si>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</si>
  <si>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</si>
  <si>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</si>
  <si>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</si>
  <si>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</si>
  <si>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</si>
  <si>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</si>
  <si>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</si>
  <si>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</si>
  <si>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</si>
  <si>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</si>
  <si>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</si>
  <si>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</si>
  <si>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</si>
  <si>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</si>
  <si>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</si>
  <si>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</si>
  <si>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</si>
  <si>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</si>
  <si>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</si>
  <si>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</si>
  <si>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</si>
  <si>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</si>
  <si>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</si>
  <si>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</si>
  <si>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</si>
  <si>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</si>
  <si>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</si>
  <si>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</si>
  <si>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</si>
  <si>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</si>
  <si>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</si>
  <si>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</si>
  <si>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</si>
  <si>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</si>
  <si>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</si>
  <si>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</si>
  <si>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</si>
  <si>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</si>
  <si>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</si>
  <si>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</si>
  <si>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</si>
  <si>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</si>
  <si>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</si>
  <si>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</si>
  <si>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</si>
  <si>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</si>
  <si>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</si>
  <si>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</si>
  <si>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</si>
  <si>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</si>
  <si>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</si>
  <si>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</si>
  <si>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</si>
  <si>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</si>
  <si>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</si>
  <si>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</si>
  <si>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</si>
  <si>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</si>
  <si>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</si>
  <si>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</si>
  <si>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</si>
  <si>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</si>
  <si>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</si>
  <si>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</si>
  <si>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</si>
  <si>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</si>
  <si>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</si>
  <si>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</si>
  <si>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</si>
  <si>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</si>
  <si>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</si>
  <si>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</si>
  <si>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</si>
  <si>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</si>
  <si>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</si>
  <si>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</si>
  <si>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</si>
  <si>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</si>
  <si>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</si>
  <si>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</si>
  <si>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</si>
  <si>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</si>
  <si>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</si>
  <si>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</si>
  <si>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</si>
  <si>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</si>
  <si>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</si>
  <si>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</si>
  <si>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</si>
  <si>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</si>
  <si>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</si>
  <si>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</si>
  <si>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</si>
  <si>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</si>
  <si>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</si>
  <si>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</si>
  <si>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</si>
  <si>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</si>
  <si>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</si>
  <si>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</si>
  <si>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</si>
  <si>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</si>
  <si>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</si>
  <si>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</si>
  <si>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</si>
  <si>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</si>
  <si>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</si>
  <si>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</si>
  <si>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</si>
  <si>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</si>
  <si>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</si>
  <si>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</si>
  <si>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</si>
  <si>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</si>
  <si>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</si>
  <si>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</si>
  <si>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</si>
  <si>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</si>
  <si>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</si>
  <si>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</si>
  <si>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</si>
  <si>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</si>
  <si>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</si>
  <si>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</si>
  <si>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</si>
  <si>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</si>
  <si>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</si>
  <si>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</si>
  <si>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</si>
  <si>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</si>
  <si>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</si>
  <si>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</si>
  <si>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</si>
  <si>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</si>
  <si>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</si>
  <si>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</si>
  <si>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</si>
  <si>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</si>
  <si>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</si>
  <si>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</si>
  <si>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</si>
  <si>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</si>
  <si>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</si>
  <si>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</si>
  <si>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</si>
  <si>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</si>
  <si>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</si>
  <si>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</si>
  <si>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</si>
  <si>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</si>
  <si>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</si>
  <si>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</si>
  <si>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</si>
  <si>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</si>
  <si>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</si>
  <si>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</si>
  <si>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</si>
  <si>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</si>
  <si>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</si>
  <si>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</si>
  <si>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</si>
  <si>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</si>
  <si>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</si>
  <si>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</si>
  <si>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</si>
  <si>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</si>
  <si>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</si>
  <si>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</si>
  <si>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</si>
  <si>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</si>
  <si>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</si>
  <si>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</si>
  <si>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</si>
  <si>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</si>
  <si>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</si>
  <si>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</si>
  <si>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</si>
  <si>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</si>
  <si>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</si>
  <si>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</si>
  <si>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</si>
  <si>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</si>
  <si>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</si>
  <si>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</si>
  <si>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</si>
  <si>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</si>
  <si>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</si>
  <si>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</si>
  <si>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</si>
  <si>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</si>
  <si>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</si>
  <si>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</si>
  <si>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</si>
  <si>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</si>
  <si>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</si>
  <si>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</si>
  <si>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</si>
  <si>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</si>
  <si>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</si>
  <si>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</si>
  <si>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</si>
  <si>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</si>
  <si>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</si>
  <si>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</si>
  <si>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</si>
  <si>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</si>
  <si>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</si>
  <si>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</si>
  <si>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</si>
  <si>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</si>
  <si>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</si>
  <si>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</si>
  <si>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</si>
  <si>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</si>
  <si>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</si>
  <si>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</si>
  <si>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</si>
  <si>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</si>
  <si>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</si>
  <si>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</si>
  <si>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</si>
  <si>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</si>
  <si>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</si>
  <si>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</si>
  <si>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</si>
  <si>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</si>
  <si>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</si>
  <si>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</si>
  <si>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</si>
  <si>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</si>
  <si>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</si>
  <si>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</si>
  <si>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</si>
  <si>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</si>
  <si>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</si>
  <si>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</si>
  <si>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</si>
  <si>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</si>
  <si>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</si>
  <si>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</si>
  <si>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</si>
  <si>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</si>
  <si>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</si>
  <si>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</si>
  <si>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</si>
  <si>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</si>
  <si>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</si>
  <si>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</si>
  <si>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</si>
  <si>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</si>
  <si>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</si>
  <si>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</si>
  <si>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</si>
  <si>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</si>
  <si>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</si>
  <si>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</si>
  <si>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</si>
  <si>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</si>
  <si>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</si>
  <si>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</si>
  <si>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</si>
  <si>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</si>
  <si>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</si>
  <si>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</si>
  <si>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</si>
  <si>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</si>
  <si>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</si>
  <si>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</si>
  <si>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</si>
  <si>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</si>
  <si>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</si>
  <si>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</si>
  <si>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</si>
  <si>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</si>
  <si>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</si>
  <si>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</si>
  <si>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</si>
  <si>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</si>
  <si>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</si>
  <si>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</si>
  <si>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</si>
  <si>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</si>
  <si>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</si>
  <si>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</si>
  <si>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</si>
  <si>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</si>
  <si>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</si>
  <si>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</si>
  <si>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</si>
  <si>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</si>
  <si>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</si>
  <si>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</si>
  <si>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</si>
  <si>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</si>
  <si>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</si>
  <si>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</si>
  <si>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</si>
  <si>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</si>
  <si>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</si>
  <si>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</si>
  <si>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</si>
  <si>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</si>
  <si>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</si>
  <si>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</si>
  <si>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</si>
  <si>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</si>
  <si>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</si>
  <si>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</si>
  <si>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</si>
  <si>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</si>
  <si>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</si>
  <si>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</si>
  <si>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</si>
  <si>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</si>
  <si>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</si>
  <si>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</si>
  <si>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</si>
  <si>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</si>
  <si>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</si>
  <si>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</si>
  <si>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</si>
  <si>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</si>
  <si>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</si>
  <si>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</si>
  <si>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</si>
  <si>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</si>
  <si>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</si>
  <si>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</si>
  <si>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</si>
  <si>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</si>
  <si>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</si>
  <si>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</si>
  <si>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</si>
  <si>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</si>
  <si>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</si>
  <si>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</si>
  <si>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</si>
  <si>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</si>
  <si>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</si>
  <si>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</si>
  <si>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</si>
  <si>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</si>
  <si>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</si>
  <si>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</si>
  <si>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</si>
  <si>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</si>
  <si>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</si>
  <si>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</si>
  <si>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</si>
  <si>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</si>
  <si>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</si>
  <si>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</si>
  <si>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</si>
  <si>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</si>
  <si>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</si>
  <si>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</si>
  <si>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</si>
  <si>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</si>
  <si>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</si>
  <si>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</si>
  <si>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</si>
  <si>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</si>
  <si>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</si>
  <si>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</si>
  <si>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</si>
  <si>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</si>
  <si>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</si>
  <si>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</si>
  <si>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</si>
  <si>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</si>
  <si>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</si>
  <si>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</si>
  <si>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</si>
  <si>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</si>
  <si>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</si>
  <si>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</si>
  <si>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</si>
  <si>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</si>
  <si>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</si>
  <si>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</si>
  <si>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</si>
  <si>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</si>
  <si>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</si>
  <si>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</si>
  <si>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</si>
  <si>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</si>
  <si>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</si>
  <si>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</si>
  <si>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</si>
  <si>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</si>
  <si>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</si>
  <si>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</si>
  <si>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</si>
  <si>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</si>
  <si>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</si>
  <si>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</si>
  <si>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</si>
  <si>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</si>
  <si>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</si>
  <si>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</si>
  <si>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</si>
  <si>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</si>
  <si>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</si>
  <si>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</si>
  <si>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</si>
  <si>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</si>
  <si>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</si>
  <si>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</si>
  <si>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</si>
  <si>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</si>
  <si>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</si>
  <si>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</si>
  <si>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</si>
  <si>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</si>
  <si>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</si>
  <si>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</si>
  <si>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</si>
  <si>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</si>
  <si>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</si>
  <si>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</si>
  <si>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</si>
  <si>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</si>
  <si>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</si>
  <si>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</si>
  <si>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</si>
  <si>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</si>
  <si>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</si>
  <si>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</si>
  <si>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</si>
  <si>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</si>
  <si>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</si>
  <si>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</si>
  <si>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</si>
  <si>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</si>
  <si>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</si>
  <si>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</si>
  <si>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</si>
  <si>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</si>
  <si>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</si>
  <si>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</si>
  <si>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</si>
  <si>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</si>
  <si>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</si>
  <si>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</si>
  <si>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</si>
  <si>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</si>
  <si>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</si>
  <si>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</si>
  <si>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</si>
  <si>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</si>
  <si>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</si>
  <si>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</si>
  <si>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</si>
  <si>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</si>
  <si>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</si>
  <si>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</si>
  <si>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</si>
  <si>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</si>
  <si>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</si>
  <si>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</si>
  <si>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</si>
  <si>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</si>
  <si>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</si>
  <si>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</si>
  <si>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</si>
  <si>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</si>
  <si>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</si>
  <si>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</si>
  <si>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</si>
  <si>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</si>
  <si>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</si>
  <si>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</si>
  <si>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</si>
  <si>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</si>
  <si>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</si>
  <si>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</si>
  <si>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</si>
  <si>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</si>
  <si>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</si>
  <si>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</si>
  <si>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</si>
  <si>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</si>
  <si>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</si>
  <si>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</si>
  <si>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</si>
  <si>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</si>
  <si>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</si>
  <si>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</si>
  <si>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</si>
  <si>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</si>
  <si>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</si>
  <si>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</si>
  <si>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</si>
  <si>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</si>
  <si>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</si>
  <si>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</si>
  <si>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</si>
  <si>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</si>
  <si>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</si>
  <si>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</si>
  <si>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</si>
  <si>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</si>
  <si>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</si>
  <si>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</si>
  <si>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</si>
  <si>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</si>
  <si>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</si>
  <si>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</si>
  <si>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</si>
  <si>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</si>
  <si>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</si>
  <si>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</si>
  <si>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</si>
  <si>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</si>
  <si>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</si>
  <si>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</si>
  <si>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</si>
  <si>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</si>
  <si>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</si>
  <si>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</si>
  <si>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</si>
  <si>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</si>
  <si>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</si>
  <si>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</si>
  <si>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</si>
  <si>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</si>
  <si>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</si>
  <si>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</si>
  <si>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</si>
  <si>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</si>
  <si>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</si>
  <si>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</si>
  <si>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</si>
  <si>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</si>
  <si>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</si>
  <si>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</si>
  <si>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</si>
  <si>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</si>
  <si>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</si>
  <si>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</si>
  <si>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</si>
  <si>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</si>
  <si>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</si>
  <si>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</si>
  <si>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</si>
  <si>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</si>
  <si>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</si>
  <si>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</si>
  <si>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</si>
  <si>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</si>
  <si>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</si>
  <si>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</si>
  <si>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</si>
  <si>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</si>
  <si>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</si>
  <si>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</si>
  <si>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</si>
  <si>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</si>
  <si>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</si>
  <si>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</si>
  <si>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</si>
  <si>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</si>
  <si>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</si>
  <si>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</si>
  <si>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</si>
  <si>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</si>
  <si>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</si>
  <si>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</si>
  <si>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</si>
  <si>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</si>
  <si>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</si>
  <si>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</si>
  <si>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</si>
  <si>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</si>
  <si>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</si>
  <si>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</si>
  <si>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</si>
  <si>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</si>
  <si>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</si>
  <si>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</si>
  <si>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</si>
  <si>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</si>
  <si>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</si>
  <si>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</si>
  <si>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</si>
  <si>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</si>
  <si>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</si>
  <si>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</si>
  <si>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</si>
  <si>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</si>
  <si>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　　　　　　　　　　　□1～2回接種済みまたは未接種　→　検温記録は2週間分の記入をお願いします</t>
    <rPh sb="15" eb="18">
      <t>カイセッシュ</t>
    </rPh>
    <rPh sb="18" eb="19">
      <t>ズ</t>
    </rPh>
    <rPh sb="23" eb="26">
      <t>ミセッシュ</t>
    </rPh>
    <rPh sb="29" eb="33">
      <t>ケンオンキロク</t>
    </rPh>
    <rPh sb="35" eb="38">
      <t>シュウカンブン</t>
    </rPh>
    <rPh sb="39" eb="41">
      <t>キニュウ</t>
    </rPh>
    <rPh sb="43" eb="44">
      <t>ネガ</t>
    </rPh>
    <phoneticPr fontId="3"/>
  </si>
  <si>
    <t>【ワクチン接種状況】　□3回接種済み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</si>
  <si>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第X回　○○○バスケットボール選手権大会</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</si>
</sst>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2">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53" fillId="0" borderId="5" xfId="1" applyFont="1" applyBorder="1" applyAlignment="1">
      <alignment vertical="center"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lignment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23" fillId="0" borderId="118" xfId="3" applyFont="1" applyBorder="1" applyAlignment="1">
      <alignment vertical="center" wrapText="1" shrinkToFit="1"/>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4_4月"/>
      <sheetName val="防災地質G_R04_3月"/>
      <sheetName val="防災地質G_R04_2月"/>
      <sheetName val="防災地質G_R04_1月"/>
      <sheetName val="防災地質G_R03_12月"/>
      <sheetName val="防災地質G_R03_11月"/>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9" t="s">
        <v>227</v>
      </c>
      <c r="C2" s="769"/>
      <c r="D2" s="769"/>
      <c r="E2" s="769"/>
      <c r="F2" s="769"/>
      <c r="G2" s="769"/>
      <c r="H2" s="769"/>
      <c r="I2" s="769"/>
    </row>
    <row r="3" spans="2:9" ht="134.44999999999999" customHeight="1">
      <c r="B3" s="770" t="s">
        <v>629</v>
      </c>
      <c r="C3" s="771"/>
      <c r="D3" s="771"/>
      <c r="E3" s="771"/>
      <c r="F3" s="771"/>
      <c r="G3" s="771"/>
      <c r="H3" s="771"/>
      <c r="I3" s="772"/>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73" t="s">
        <v>237</v>
      </c>
      <c r="C7" s="165"/>
      <c r="D7" s="166"/>
      <c r="E7" s="166"/>
      <c r="F7" s="62" t="s">
        <v>238</v>
      </c>
      <c r="G7" s="77"/>
      <c r="H7" s="78"/>
      <c r="I7" s="167"/>
    </row>
    <row r="8" spans="2:9" ht="46.5" customHeight="1">
      <c r="B8" s="774"/>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75" t="s">
        <v>246</v>
      </c>
      <c r="C19" s="776"/>
      <c r="D19" s="776"/>
      <c r="E19" s="776"/>
      <c r="F19" s="776"/>
      <c r="G19" s="776"/>
      <c r="H19" s="777"/>
      <c r="I19" s="56" t="s">
        <v>247</v>
      </c>
    </row>
    <row r="20" spans="2:9" ht="52.5" customHeight="1">
      <c r="B20" s="766" t="s">
        <v>288</v>
      </c>
      <c r="C20" s="767"/>
      <c r="D20" s="767"/>
      <c r="E20" s="767"/>
      <c r="F20" s="767"/>
      <c r="G20" s="767"/>
      <c r="H20" s="768"/>
      <c r="I20" s="66"/>
    </row>
    <row r="21" spans="2:9" ht="52.5" customHeight="1">
      <c r="B21" s="758" t="s">
        <v>289</v>
      </c>
      <c r="C21" s="759"/>
      <c r="D21" s="759"/>
      <c r="E21" s="759"/>
      <c r="F21" s="759"/>
      <c r="G21" s="759"/>
      <c r="H21" s="760"/>
      <c r="I21" s="66"/>
    </row>
    <row r="22" spans="2:9" ht="52.5" customHeight="1">
      <c r="B22" s="758" t="s">
        <v>307</v>
      </c>
      <c r="C22" s="759"/>
      <c r="D22" s="759"/>
      <c r="E22" s="759"/>
      <c r="F22" s="759"/>
      <c r="G22" s="759"/>
      <c r="H22" s="760"/>
      <c r="I22" s="66"/>
    </row>
    <row r="23" spans="2:9" ht="52.5" customHeight="1">
      <c r="B23" s="766" t="s">
        <v>308</v>
      </c>
      <c r="C23" s="767"/>
      <c r="D23" s="767"/>
      <c r="E23" s="767"/>
      <c r="F23" s="767"/>
      <c r="G23" s="767"/>
      <c r="H23" s="768"/>
      <c r="I23" s="66"/>
    </row>
    <row r="24" spans="2:9" ht="52.5" customHeight="1">
      <c r="B24" s="758" t="s">
        <v>309</v>
      </c>
      <c r="C24" s="759"/>
      <c r="D24" s="759"/>
      <c r="E24" s="759"/>
      <c r="F24" s="759"/>
      <c r="G24" s="759"/>
      <c r="H24" s="760"/>
      <c r="I24" s="66"/>
    </row>
    <row r="25" spans="2:9" ht="52.5" customHeight="1">
      <c r="B25" s="758" t="s">
        <v>310</v>
      </c>
      <c r="C25" s="759"/>
      <c r="D25" s="759"/>
      <c r="E25" s="759"/>
      <c r="F25" s="759"/>
      <c r="G25" s="759"/>
      <c r="H25" s="760"/>
      <c r="I25" s="66"/>
    </row>
    <row r="26" spans="2:9" ht="52.5" customHeight="1">
      <c r="B26" s="758" t="s">
        <v>311</v>
      </c>
      <c r="C26" s="759"/>
      <c r="D26" s="759"/>
      <c r="E26" s="759"/>
      <c r="F26" s="759"/>
      <c r="G26" s="759"/>
      <c r="H26" s="760"/>
      <c r="I26" s="66"/>
    </row>
    <row r="27" spans="2:9" ht="52.5" customHeight="1">
      <c r="B27" s="758" t="s">
        <v>294</v>
      </c>
      <c r="C27" s="759"/>
      <c r="D27" s="759"/>
      <c r="E27" s="759"/>
      <c r="F27" s="759"/>
      <c r="G27" s="759"/>
      <c r="H27" s="760"/>
      <c r="I27" s="66"/>
    </row>
    <row r="28" spans="2:9" ht="31.5" customHeight="1">
      <c r="B28" s="761" t="s">
        <v>295</v>
      </c>
      <c r="C28" s="762"/>
      <c r="D28" s="762"/>
      <c r="E28" s="762"/>
      <c r="F28" s="762"/>
      <c r="G28" s="762"/>
      <c r="H28" s="762"/>
      <c r="I28" s="72"/>
    </row>
    <row r="29" spans="2:9" ht="67.7" customHeight="1">
      <c r="B29" s="763"/>
      <c r="C29" s="764"/>
      <c r="D29" s="764"/>
      <c r="E29" s="764"/>
      <c r="F29" s="764"/>
      <c r="G29" s="764"/>
      <c r="H29" s="764"/>
      <c r="I29" s="175"/>
    </row>
    <row r="31" spans="2:9">
      <c r="C31" s="73" t="s">
        <v>251</v>
      </c>
      <c r="D31" s="173" t="s">
        <v>233</v>
      </c>
      <c r="E31" s="174" t="s">
        <v>234</v>
      </c>
      <c r="F31" s="174"/>
      <c r="G31" s="174" t="s">
        <v>235</v>
      </c>
      <c r="H31" s="174"/>
      <c r="I31" s="174"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5" t="s">
        <v>522</v>
      </c>
      <c r="B2" s="906"/>
      <c r="C2" s="894" t="s">
        <v>523</v>
      </c>
      <c r="D2" s="894" t="s">
        <v>523</v>
      </c>
      <c r="E2" s="894" t="s">
        <v>523</v>
      </c>
      <c r="F2" s="894" t="s">
        <v>523</v>
      </c>
      <c r="G2" s="894" t="s">
        <v>523</v>
      </c>
      <c r="H2" s="894" t="s">
        <v>523</v>
      </c>
      <c r="I2" s="894" t="s">
        <v>523</v>
      </c>
      <c r="J2" s="894" t="s">
        <v>523</v>
      </c>
      <c r="K2" s="894" t="s">
        <v>523</v>
      </c>
      <c r="L2" s="894" t="s">
        <v>523</v>
      </c>
      <c r="M2" s="894" t="s">
        <v>523</v>
      </c>
      <c r="N2" s="894" t="s">
        <v>523</v>
      </c>
      <c r="O2" s="894" t="s">
        <v>523</v>
      </c>
      <c r="P2" s="898" t="s">
        <v>523</v>
      </c>
    </row>
    <row r="3" spans="1:16" s="691" customFormat="1" ht="12" thickBot="1">
      <c r="A3" s="900" t="s">
        <v>0</v>
      </c>
      <c r="B3" s="901"/>
      <c r="C3" s="895"/>
      <c r="D3" s="895"/>
      <c r="E3" s="895"/>
      <c r="F3" s="895"/>
      <c r="G3" s="895"/>
      <c r="H3" s="895"/>
      <c r="I3" s="895"/>
      <c r="J3" s="895"/>
      <c r="K3" s="895"/>
      <c r="L3" s="895"/>
      <c r="M3" s="895"/>
      <c r="N3" s="895"/>
      <c r="O3" s="895"/>
      <c r="P3" s="899"/>
    </row>
    <row r="4" spans="1:16" ht="15.75" customHeight="1" thickTop="1">
      <c r="A4" s="902" t="s">
        <v>524</v>
      </c>
      <c r="B4" s="903"/>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6" t="s">
        <v>526</v>
      </c>
      <c r="B5" s="904"/>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6" t="s">
        <v>527</v>
      </c>
      <c r="B6" s="897"/>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6" t="s">
        <v>529</v>
      </c>
      <c r="B7" s="897"/>
      <c r="C7" s="696"/>
      <c r="D7" s="696"/>
      <c r="E7" s="696"/>
      <c r="F7" s="696"/>
      <c r="G7" s="696"/>
      <c r="H7" s="696"/>
      <c r="I7" s="696"/>
      <c r="J7" s="696"/>
      <c r="K7" s="696"/>
      <c r="L7" s="696"/>
      <c r="M7" s="696"/>
      <c r="N7" s="696"/>
      <c r="O7" s="696"/>
      <c r="P7" s="697"/>
    </row>
    <row r="8" spans="1:16" ht="15.75" customHeight="1">
      <c r="A8" s="896" t="s">
        <v>530</v>
      </c>
      <c r="B8" s="897"/>
      <c r="C8" s="696"/>
      <c r="D8" s="696"/>
      <c r="E8" s="696"/>
      <c r="F8" s="696"/>
      <c r="G8" s="696"/>
      <c r="H8" s="696"/>
      <c r="I8" s="696"/>
      <c r="J8" s="696"/>
      <c r="K8" s="696"/>
      <c r="L8" s="696"/>
      <c r="M8" s="696"/>
      <c r="N8" s="696"/>
      <c r="O8" s="696"/>
      <c r="P8" s="697"/>
    </row>
    <row r="9" spans="1:16" ht="15.75" customHeight="1">
      <c r="A9" s="896" t="s">
        <v>531</v>
      </c>
      <c r="B9" s="897"/>
      <c r="C9" s="696"/>
      <c r="D9" s="696"/>
      <c r="E9" s="696"/>
      <c r="F9" s="696"/>
      <c r="G9" s="696"/>
      <c r="H9" s="696"/>
      <c r="I9" s="696"/>
      <c r="J9" s="696"/>
      <c r="K9" s="696"/>
      <c r="L9" s="696"/>
      <c r="M9" s="696"/>
      <c r="N9" s="696"/>
      <c r="O9" s="696"/>
      <c r="P9" s="697"/>
    </row>
    <row r="10" spans="1:16" ht="15.75" customHeight="1">
      <c r="A10" s="896" t="s">
        <v>532</v>
      </c>
      <c r="B10" s="897"/>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6" t="s">
        <v>534</v>
      </c>
      <c r="B11" s="897"/>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6" t="s">
        <v>535</v>
      </c>
      <c r="B12" s="904"/>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6" t="s">
        <v>536</v>
      </c>
      <c r="B13" s="904"/>
      <c r="C13" s="694"/>
      <c r="D13" s="694"/>
      <c r="E13" s="694"/>
      <c r="F13" s="694"/>
      <c r="G13" s="694"/>
      <c r="H13" s="694"/>
      <c r="I13" s="694"/>
      <c r="J13" s="694"/>
      <c r="K13" s="694"/>
      <c r="L13" s="694"/>
      <c r="M13" s="694"/>
      <c r="N13" s="694"/>
      <c r="O13" s="694"/>
      <c r="P13" s="695"/>
    </row>
    <row r="14" spans="1:16" ht="15.75" customHeight="1">
      <c r="A14" s="907" t="s">
        <v>537</v>
      </c>
      <c r="B14" s="698" t="s">
        <v>538</v>
      </c>
      <c r="C14" s="696"/>
      <c r="D14" s="696"/>
      <c r="E14" s="696"/>
      <c r="F14" s="696"/>
      <c r="G14" s="696"/>
      <c r="H14" s="696"/>
      <c r="I14" s="696"/>
      <c r="J14" s="696"/>
      <c r="K14" s="696"/>
      <c r="L14" s="696"/>
      <c r="M14" s="696"/>
      <c r="N14" s="696"/>
      <c r="O14" s="696"/>
      <c r="P14" s="697"/>
    </row>
    <row r="15" spans="1:16" ht="15.75" customHeight="1">
      <c r="A15" s="907"/>
      <c r="B15" s="699" t="s">
        <v>539</v>
      </c>
      <c r="C15" s="696"/>
      <c r="D15" s="696"/>
      <c r="E15" s="696"/>
      <c r="F15" s="696"/>
      <c r="G15" s="696"/>
      <c r="H15" s="696"/>
      <c r="I15" s="696"/>
      <c r="J15" s="696"/>
      <c r="K15" s="696"/>
      <c r="L15" s="696"/>
      <c r="M15" s="696"/>
      <c r="N15" s="696"/>
      <c r="O15" s="696"/>
      <c r="P15" s="697"/>
    </row>
    <row r="16" spans="1:16" ht="15.75" customHeight="1">
      <c r="A16" s="907" t="s">
        <v>540</v>
      </c>
      <c r="B16" s="699" t="s">
        <v>541</v>
      </c>
      <c r="C16" s="696"/>
      <c r="D16" s="696"/>
      <c r="E16" s="696"/>
      <c r="F16" s="696"/>
      <c r="G16" s="696"/>
      <c r="H16" s="696"/>
      <c r="I16" s="696"/>
      <c r="J16" s="696"/>
      <c r="K16" s="696"/>
      <c r="L16" s="696"/>
      <c r="M16" s="696"/>
      <c r="N16" s="696"/>
      <c r="O16" s="696"/>
      <c r="P16" s="697"/>
    </row>
    <row r="17" spans="1:16" ht="15.75" customHeight="1">
      <c r="A17" s="907"/>
      <c r="B17" s="699" t="s">
        <v>542</v>
      </c>
      <c r="C17" s="696"/>
      <c r="D17" s="696"/>
      <c r="E17" s="696"/>
      <c r="F17" s="696"/>
      <c r="G17" s="696"/>
      <c r="H17" s="696"/>
      <c r="I17" s="696"/>
      <c r="J17" s="696"/>
      <c r="K17" s="696"/>
      <c r="L17" s="696"/>
      <c r="M17" s="696"/>
      <c r="N17" s="696"/>
      <c r="O17" s="696"/>
      <c r="P17" s="697"/>
    </row>
    <row r="18" spans="1:16" ht="15.75" customHeight="1">
      <c r="A18" s="907"/>
      <c r="B18" s="699" t="s">
        <v>543</v>
      </c>
      <c r="C18" s="696"/>
      <c r="D18" s="696"/>
      <c r="E18" s="696"/>
      <c r="F18" s="696"/>
      <c r="G18" s="696"/>
      <c r="H18" s="696"/>
      <c r="I18" s="696"/>
      <c r="J18" s="696"/>
      <c r="K18" s="696"/>
      <c r="L18" s="696"/>
      <c r="M18" s="696"/>
      <c r="N18" s="696"/>
      <c r="O18" s="696"/>
      <c r="P18" s="697"/>
    </row>
    <row r="19" spans="1:16" ht="15.75" customHeight="1">
      <c r="A19" s="907"/>
      <c r="B19" s="699" t="s">
        <v>544</v>
      </c>
      <c r="C19" s="696"/>
      <c r="D19" s="696"/>
      <c r="E19" s="696"/>
      <c r="F19" s="696"/>
      <c r="G19" s="696"/>
      <c r="H19" s="696"/>
      <c r="I19" s="696"/>
      <c r="J19" s="696"/>
      <c r="K19" s="696"/>
      <c r="L19" s="696"/>
      <c r="M19" s="696"/>
      <c r="N19" s="696"/>
      <c r="O19" s="696"/>
      <c r="P19" s="697"/>
    </row>
    <row r="20" spans="1:16" ht="15.75" customHeight="1">
      <c r="A20" s="908"/>
      <c r="B20" s="700" t="s">
        <v>545</v>
      </c>
      <c r="C20" s="701"/>
      <c r="D20" s="701"/>
      <c r="E20" s="701"/>
      <c r="F20" s="701"/>
      <c r="G20" s="701"/>
      <c r="H20" s="701"/>
      <c r="I20" s="701"/>
      <c r="J20" s="701"/>
      <c r="K20" s="701"/>
      <c r="L20" s="701"/>
      <c r="M20" s="701"/>
      <c r="N20" s="701"/>
      <c r="O20" s="701"/>
      <c r="P20" s="702"/>
    </row>
    <row r="21" spans="1:16" ht="15.75" customHeight="1" thickBot="1">
      <c r="A21" s="909"/>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910" t="s">
        <v>558</v>
      </c>
      <c r="C33" s="910"/>
      <c r="D33" s="910"/>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123"/>
  <sheetViews>
    <sheetView workbookViewId="0">
      <selection activeCell="D2" sqref="D2"/>
    </sheetView>
  </sheetViews>
  <sheetFormatPr defaultRowHeight="12.75"/>
  <cols>
    <col min="2" max="2" width="15.7109375" customWidth="1"/>
    <col min="3" max="3" width="10.7109375" customWidth="1"/>
  </cols>
  <sheetData>
    <row r="1" spans="2:3">
      <c r="B1" s="753" t="s">
        <v>636</v>
      </c>
    </row>
    <row r="2" spans="2:3">
      <c r="B2" s="752">
        <v>44788</v>
      </c>
      <c r="C2" s="751"/>
    </row>
    <row r="3" spans="2:3">
      <c r="B3" s="752">
        <f t="shared" ref="B3:B31" si="0">B2+1</f>
        <v>44789</v>
      </c>
      <c r="C3" s="751"/>
    </row>
    <row r="4" spans="2:3">
      <c r="B4" s="752">
        <f t="shared" si="0"/>
        <v>44790</v>
      </c>
      <c r="C4" s="751"/>
    </row>
    <row r="5" spans="2:3">
      <c r="B5" s="752">
        <f t="shared" si="0"/>
        <v>44791</v>
      </c>
      <c r="C5" s="751"/>
    </row>
    <row r="6" spans="2:3">
      <c r="B6" s="752">
        <f t="shared" si="0"/>
        <v>44792</v>
      </c>
      <c r="C6" s="751"/>
    </row>
    <row r="7" spans="2:3">
      <c r="B7" s="752">
        <f t="shared" si="0"/>
        <v>44793</v>
      </c>
      <c r="C7" s="751"/>
    </row>
    <row r="8" spans="2:3">
      <c r="B8" s="752">
        <f t="shared" si="0"/>
        <v>44794</v>
      </c>
      <c r="C8" s="751"/>
    </row>
    <row r="9" spans="2:3">
      <c r="B9" s="752">
        <f t="shared" si="0"/>
        <v>44795</v>
      </c>
      <c r="C9" s="751"/>
    </row>
    <row r="10" spans="2:3">
      <c r="B10" s="752">
        <f t="shared" si="0"/>
        <v>44796</v>
      </c>
      <c r="C10" s="751"/>
    </row>
    <row r="11" spans="2:3">
      <c r="B11" s="752">
        <f t="shared" si="0"/>
        <v>44797</v>
      </c>
      <c r="C11" s="751"/>
    </row>
    <row r="12" spans="2:3">
      <c r="B12" s="752">
        <f t="shared" si="0"/>
        <v>44798</v>
      </c>
      <c r="C12" s="751"/>
    </row>
    <row r="13" spans="2:3">
      <c r="B13" s="752">
        <f t="shared" si="0"/>
        <v>44799</v>
      </c>
      <c r="C13" s="751"/>
    </row>
    <row r="14" spans="2:3">
      <c r="B14" s="752">
        <f t="shared" si="0"/>
        <v>44800</v>
      </c>
      <c r="C14" s="751"/>
    </row>
    <row r="15" spans="2:3">
      <c r="B15" s="752">
        <f t="shared" si="0"/>
        <v>44801</v>
      </c>
      <c r="C15" s="751"/>
    </row>
    <row r="16" spans="2:3">
      <c r="B16" s="752">
        <f t="shared" si="0"/>
        <v>44802</v>
      </c>
      <c r="C16" s="751"/>
    </row>
    <row r="17" spans="2:3">
      <c r="B17" s="752">
        <f t="shared" si="0"/>
        <v>44803</v>
      </c>
      <c r="C17" s="751"/>
    </row>
    <row r="18" spans="2:3">
      <c r="B18" s="752">
        <f t="shared" si="0"/>
        <v>44804</v>
      </c>
      <c r="C18" s="751"/>
    </row>
    <row r="19" spans="2:3">
      <c r="B19" s="752">
        <f t="shared" si="0"/>
        <v>44805</v>
      </c>
      <c r="C19" s="751"/>
    </row>
    <row r="20" spans="2:3">
      <c r="B20" s="752">
        <f t="shared" si="0"/>
        <v>44806</v>
      </c>
      <c r="C20" s="751"/>
    </row>
    <row r="21" spans="2:3">
      <c r="B21" s="752">
        <f t="shared" si="0"/>
        <v>44807</v>
      </c>
      <c r="C21" s="751"/>
    </row>
    <row r="22" spans="2:3">
      <c r="B22" s="752">
        <f t="shared" si="0"/>
        <v>44808</v>
      </c>
      <c r="C22" s="751"/>
    </row>
    <row r="23" spans="2:3">
      <c r="B23" s="752">
        <f t="shared" si="0"/>
        <v>44809</v>
      </c>
      <c r="C23" s="751"/>
    </row>
    <row r="24" spans="2:3">
      <c r="B24" s="752">
        <f t="shared" si="0"/>
        <v>44810</v>
      </c>
      <c r="C24" s="751"/>
    </row>
    <row r="25" spans="2:3">
      <c r="B25" s="752">
        <f t="shared" si="0"/>
        <v>44811</v>
      </c>
      <c r="C25" s="751"/>
    </row>
    <row r="26" spans="2:3">
      <c r="B26" s="752">
        <f t="shared" si="0"/>
        <v>44812</v>
      </c>
      <c r="C26" s="751"/>
    </row>
    <row r="27" spans="2:3">
      <c r="B27" s="752">
        <f t="shared" si="0"/>
        <v>44813</v>
      </c>
      <c r="C27" s="751"/>
    </row>
    <row r="28" spans="2:3">
      <c r="B28" s="752">
        <f t="shared" si="0"/>
        <v>44814</v>
      </c>
      <c r="C28" s="751"/>
    </row>
    <row r="29" spans="2:3">
      <c r="B29" s="752">
        <f t="shared" si="0"/>
        <v>44815</v>
      </c>
      <c r="C29" s="751"/>
    </row>
    <row r="30" spans="2:3">
      <c r="B30" s="752">
        <f t="shared" si="0"/>
        <v>44816</v>
      </c>
      <c r="C30" s="751"/>
    </row>
    <row r="31" spans="2:3">
      <c r="B31" s="752">
        <f t="shared" si="0"/>
        <v>44817</v>
      </c>
      <c r="C31" s="751"/>
    </row>
    <row r="32" spans="2:3">
      <c r="B32" s="752">
        <f t="shared" ref="B32:B65" si="1">B31+1</f>
        <v>44818</v>
      </c>
      <c r="C32" s="751"/>
    </row>
    <row r="33" spans="2:3">
      <c r="B33" s="752">
        <f t="shared" si="1"/>
        <v>44819</v>
      </c>
      <c r="C33" s="751"/>
    </row>
    <row r="34" spans="2:3">
      <c r="B34" s="752">
        <f t="shared" si="1"/>
        <v>44820</v>
      </c>
      <c r="C34" s="751"/>
    </row>
    <row r="35" spans="2:3">
      <c r="B35" s="752">
        <f t="shared" si="1"/>
        <v>44821</v>
      </c>
      <c r="C35" s="751"/>
    </row>
    <row r="36" spans="2:3">
      <c r="B36" s="752">
        <f t="shared" si="1"/>
        <v>44822</v>
      </c>
      <c r="C36" s="751"/>
    </row>
    <row r="37" spans="2:3">
      <c r="B37" s="752">
        <f t="shared" si="1"/>
        <v>44823</v>
      </c>
      <c r="C37" s="751"/>
    </row>
    <row r="38" spans="2:3">
      <c r="B38" s="752">
        <f t="shared" si="1"/>
        <v>44824</v>
      </c>
      <c r="C38" s="751"/>
    </row>
    <row r="39" spans="2:3">
      <c r="B39" s="752">
        <f t="shared" si="1"/>
        <v>44825</v>
      </c>
      <c r="C39" s="751"/>
    </row>
    <row r="40" spans="2:3">
      <c r="B40" s="752">
        <f t="shared" si="1"/>
        <v>44826</v>
      </c>
      <c r="C40" s="751"/>
    </row>
    <row r="41" spans="2:3">
      <c r="B41" s="752">
        <f t="shared" si="1"/>
        <v>44827</v>
      </c>
      <c r="C41" s="751"/>
    </row>
    <row r="42" spans="2:3">
      <c r="B42" s="752">
        <f t="shared" si="1"/>
        <v>44828</v>
      </c>
      <c r="C42" s="751"/>
    </row>
    <row r="43" spans="2:3">
      <c r="B43" s="752">
        <f t="shared" si="1"/>
        <v>44829</v>
      </c>
      <c r="C43" s="751"/>
    </row>
    <row r="44" spans="2:3">
      <c r="B44" s="752">
        <f t="shared" si="1"/>
        <v>44830</v>
      </c>
      <c r="C44" s="751"/>
    </row>
    <row r="45" spans="2:3">
      <c r="B45" s="752">
        <f t="shared" si="1"/>
        <v>44831</v>
      </c>
      <c r="C45" s="751"/>
    </row>
    <row r="46" spans="2:3">
      <c r="B46" s="752">
        <f t="shared" si="1"/>
        <v>44832</v>
      </c>
      <c r="C46" s="751"/>
    </row>
    <row r="47" spans="2:3">
      <c r="B47" s="752">
        <f t="shared" si="1"/>
        <v>44833</v>
      </c>
      <c r="C47" s="751"/>
    </row>
    <row r="48" spans="2:3">
      <c r="B48" s="752">
        <f t="shared" si="1"/>
        <v>44834</v>
      </c>
      <c r="C48" s="751"/>
    </row>
    <row r="49" spans="2:3">
      <c r="B49" s="752">
        <f t="shared" si="1"/>
        <v>44835</v>
      </c>
      <c r="C49" s="751"/>
    </row>
    <row r="50" spans="2:3">
      <c r="B50" s="752">
        <f t="shared" si="1"/>
        <v>44836</v>
      </c>
      <c r="C50" s="751"/>
    </row>
    <row r="51" spans="2:3">
      <c r="B51" s="752">
        <f t="shared" si="1"/>
        <v>44837</v>
      </c>
      <c r="C51" s="751"/>
    </row>
    <row r="52" spans="2:3">
      <c r="B52" s="752">
        <f t="shared" si="1"/>
        <v>44838</v>
      </c>
      <c r="C52" s="751"/>
    </row>
    <row r="53" spans="2:3">
      <c r="B53" s="752">
        <f t="shared" si="1"/>
        <v>44839</v>
      </c>
      <c r="C53" s="751"/>
    </row>
    <row r="54" spans="2:3">
      <c r="B54" s="752">
        <f t="shared" si="1"/>
        <v>44840</v>
      </c>
      <c r="C54" s="751"/>
    </row>
    <row r="55" spans="2:3">
      <c r="B55" s="752">
        <f t="shared" si="1"/>
        <v>44841</v>
      </c>
      <c r="C55" s="751"/>
    </row>
    <row r="56" spans="2:3">
      <c r="B56" s="752">
        <f t="shared" si="1"/>
        <v>44842</v>
      </c>
      <c r="C56" s="751"/>
    </row>
    <row r="57" spans="2:3">
      <c r="B57" s="752">
        <f t="shared" si="1"/>
        <v>44843</v>
      </c>
      <c r="C57" s="751"/>
    </row>
    <row r="58" spans="2:3">
      <c r="B58" s="752">
        <f t="shared" si="1"/>
        <v>44844</v>
      </c>
      <c r="C58" s="751"/>
    </row>
    <row r="59" spans="2:3">
      <c r="B59" s="752">
        <f t="shared" si="1"/>
        <v>44845</v>
      </c>
      <c r="C59" s="751"/>
    </row>
    <row r="60" spans="2:3">
      <c r="B60" s="752">
        <f t="shared" si="1"/>
        <v>44846</v>
      </c>
      <c r="C60" s="751"/>
    </row>
    <row r="61" spans="2:3">
      <c r="B61" s="752">
        <f t="shared" si="1"/>
        <v>44847</v>
      </c>
      <c r="C61" s="751"/>
    </row>
    <row r="62" spans="2:3">
      <c r="B62" s="752">
        <f t="shared" si="1"/>
        <v>44848</v>
      </c>
      <c r="C62" s="751"/>
    </row>
    <row r="63" spans="2:3">
      <c r="B63" s="752">
        <f t="shared" si="1"/>
        <v>44849</v>
      </c>
      <c r="C63" s="751"/>
    </row>
    <row r="64" spans="2:3">
      <c r="B64" s="752">
        <f t="shared" si="1"/>
        <v>44850</v>
      </c>
      <c r="C64" s="751"/>
    </row>
    <row r="65" spans="2:3">
      <c r="B65" s="752">
        <f t="shared" si="1"/>
        <v>44851</v>
      </c>
      <c r="C65" s="751"/>
    </row>
    <row r="66" spans="2:3">
      <c r="B66" s="752">
        <f t="shared" ref="B66:B122" si="2">B65+1</f>
        <v>44852</v>
      </c>
      <c r="C66" s="751"/>
    </row>
    <row r="67" spans="2:3">
      <c r="B67" s="752">
        <f t="shared" si="2"/>
        <v>44853</v>
      </c>
      <c r="C67" s="751"/>
    </row>
    <row r="68" spans="2:3">
      <c r="B68" s="752">
        <f t="shared" si="2"/>
        <v>44854</v>
      </c>
      <c r="C68" s="751"/>
    </row>
    <row r="69" spans="2:3">
      <c r="B69" s="752">
        <f t="shared" si="2"/>
        <v>44855</v>
      </c>
      <c r="C69" s="751"/>
    </row>
    <row r="70" spans="2:3">
      <c r="B70" s="752">
        <f t="shared" si="2"/>
        <v>44856</v>
      </c>
      <c r="C70" s="751"/>
    </row>
    <row r="71" spans="2:3">
      <c r="B71" s="752">
        <f t="shared" si="2"/>
        <v>44857</v>
      </c>
      <c r="C71" s="751"/>
    </row>
    <row r="72" spans="2:3">
      <c r="B72" s="752">
        <f t="shared" si="2"/>
        <v>44858</v>
      </c>
      <c r="C72" s="751"/>
    </row>
    <row r="73" spans="2:3">
      <c r="B73" s="752">
        <f t="shared" si="2"/>
        <v>44859</v>
      </c>
      <c r="C73" s="751"/>
    </row>
    <row r="74" spans="2:3">
      <c r="B74" s="752">
        <f t="shared" si="2"/>
        <v>44860</v>
      </c>
      <c r="C74" s="751"/>
    </row>
    <row r="75" spans="2:3">
      <c r="B75" s="752">
        <f t="shared" si="2"/>
        <v>44861</v>
      </c>
      <c r="C75" s="751"/>
    </row>
    <row r="76" spans="2:3">
      <c r="B76" s="752">
        <f t="shared" si="2"/>
        <v>44862</v>
      </c>
      <c r="C76" s="751"/>
    </row>
    <row r="77" spans="2:3">
      <c r="B77" s="752">
        <f t="shared" si="2"/>
        <v>44863</v>
      </c>
      <c r="C77" s="751"/>
    </row>
    <row r="78" spans="2:3">
      <c r="B78" s="752">
        <f t="shared" si="2"/>
        <v>44864</v>
      </c>
      <c r="C78" s="751"/>
    </row>
    <row r="79" spans="2:3">
      <c r="B79" s="752">
        <f t="shared" si="2"/>
        <v>44865</v>
      </c>
      <c r="C79" s="751"/>
    </row>
    <row r="80" spans="2:3">
      <c r="B80" s="752">
        <f t="shared" si="2"/>
        <v>44866</v>
      </c>
      <c r="C80" s="751"/>
    </row>
    <row r="81" spans="2:3">
      <c r="B81" s="752">
        <f t="shared" si="2"/>
        <v>44867</v>
      </c>
      <c r="C81" s="751"/>
    </row>
    <row r="82" spans="2:3">
      <c r="B82" s="752">
        <f t="shared" si="2"/>
        <v>44868</v>
      </c>
      <c r="C82" s="751"/>
    </row>
    <row r="83" spans="2:3">
      <c r="B83" s="752">
        <f t="shared" si="2"/>
        <v>44869</v>
      </c>
      <c r="C83" s="751"/>
    </row>
    <row r="84" spans="2:3">
      <c r="B84" s="752">
        <f t="shared" si="2"/>
        <v>44870</v>
      </c>
      <c r="C84" s="751"/>
    </row>
    <row r="85" spans="2:3">
      <c r="B85" s="752">
        <f t="shared" si="2"/>
        <v>44871</v>
      </c>
      <c r="C85" s="751"/>
    </row>
    <row r="86" spans="2:3">
      <c r="B86" s="752">
        <f t="shared" si="2"/>
        <v>44872</v>
      </c>
      <c r="C86" s="751"/>
    </row>
    <row r="87" spans="2:3">
      <c r="B87" s="752">
        <f t="shared" si="2"/>
        <v>44873</v>
      </c>
      <c r="C87" s="751"/>
    </row>
    <row r="88" spans="2:3">
      <c r="B88" s="752">
        <f t="shared" si="2"/>
        <v>44874</v>
      </c>
      <c r="C88" s="751"/>
    </row>
    <row r="89" spans="2:3">
      <c r="B89" s="752">
        <f t="shared" si="2"/>
        <v>44875</v>
      </c>
      <c r="C89" s="751"/>
    </row>
    <row r="90" spans="2:3">
      <c r="B90" s="752">
        <f t="shared" si="2"/>
        <v>44876</v>
      </c>
      <c r="C90" s="751"/>
    </row>
    <row r="91" spans="2:3">
      <c r="B91" s="752">
        <f t="shared" si="2"/>
        <v>44877</v>
      </c>
      <c r="C91" s="751"/>
    </row>
    <row r="92" spans="2:3">
      <c r="B92" s="752">
        <f t="shared" si="2"/>
        <v>44878</v>
      </c>
      <c r="C92" s="751"/>
    </row>
    <row r="93" spans="2:3">
      <c r="B93" s="752">
        <f t="shared" si="2"/>
        <v>44879</v>
      </c>
      <c r="C93" s="751"/>
    </row>
    <row r="94" spans="2:3">
      <c r="B94" s="752">
        <f t="shared" si="2"/>
        <v>44880</v>
      </c>
      <c r="C94" s="751"/>
    </row>
    <row r="95" spans="2:3">
      <c r="B95" s="752">
        <f t="shared" si="2"/>
        <v>44881</v>
      </c>
      <c r="C95" s="751"/>
    </row>
    <row r="96" spans="2:3">
      <c r="B96" s="752">
        <f t="shared" si="2"/>
        <v>44882</v>
      </c>
      <c r="C96" s="751"/>
    </row>
    <row r="97" spans="2:3">
      <c r="B97" s="752">
        <f t="shared" si="2"/>
        <v>44883</v>
      </c>
      <c r="C97" s="751"/>
    </row>
    <row r="98" spans="2:3">
      <c r="B98" s="752">
        <f t="shared" si="2"/>
        <v>44884</v>
      </c>
      <c r="C98" s="751"/>
    </row>
    <row r="99" spans="2:3">
      <c r="B99" s="752">
        <f t="shared" si="2"/>
        <v>44885</v>
      </c>
      <c r="C99" s="751"/>
    </row>
    <row r="100" spans="2:3">
      <c r="B100" s="752">
        <f t="shared" si="2"/>
        <v>44886</v>
      </c>
      <c r="C100" s="751"/>
    </row>
    <row r="101" spans="2:3">
      <c r="B101" s="752">
        <f t="shared" si="2"/>
        <v>44887</v>
      </c>
      <c r="C101" s="751"/>
    </row>
    <row r="102" spans="2:3">
      <c r="B102" s="752">
        <f t="shared" si="2"/>
        <v>44888</v>
      </c>
      <c r="C102" s="751"/>
    </row>
    <row r="103" spans="2:3">
      <c r="B103" s="752">
        <f t="shared" si="2"/>
        <v>44889</v>
      </c>
      <c r="C103" s="751"/>
    </row>
    <row r="104" spans="2:3">
      <c r="B104" s="752">
        <f t="shared" si="2"/>
        <v>44890</v>
      </c>
      <c r="C104" s="751"/>
    </row>
    <row r="105" spans="2:3">
      <c r="B105" s="752">
        <f t="shared" si="2"/>
        <v>44891</v>
      </c>
      <c r="C105" s="751"/>
    </row>
    <row r="106" spans="2:3">
      <c r="B106" s="752">
        <f t="shared" si="2"/>
        <v>44892</v>
      </c>
      <c r="C106" s="751"/>
    </row>
    <row r="107" spans="2:3">
      <c r="B107" s="752">
        <f t="shared" si="2"/>
        <v>44893</v>
      </c>
      <c r="C107" s="751"/>
    </row>
    <row r="108" spans="2:3">
      <c r="B108" s="752">
        <f t="shared" si="2"/>
        <v>44894</v>
      </c>
      <c r="C108" s="751"/>
    </row>
    <row r="109" spans="2:3">
      <c r="B109" s="752">
        <f t="shared" si="2"/>
        <v>44895</v>
      </c>
      <c r="C109" s="751"/>
    </row>
    <row r="110" spans="2:3">
      <c r="B110" s="752">
        <f t="shared" si="2"/>
        <v>44896</v>
      </c>
      <c r="C110" s="751"/>
    </row>
    <row r="111" spans="2:3">
      <c r="B111" s="752">
        <f t="shared" si="2"/>
        <v>44897</v>
      </c>
      <c r="C111" s="751"/>
    </row>
    <row r="112" spans="2:3">
      <c r="B112" s="752">
        <f t="shared" si="2"/>
        <v>44898</v>
      </c>
      <c r="C112" s="751"/>
    </row>
    <row r="113" spans="2:3">
      <c r="B113" s="752">
        <f t="shared" si="2"/>
        <v>44899</v>
      </c>
      <c r="C113" s="751"/>
    </row>
    <row r="114" spans="2:3">
      <c r="B114" s="752">
        <f t="shared" si="2"/>
        <v>44900</v>
      </c>
      <c r="C114" s="751"/>
    </row>
    <row r="115" spans="2:3">
      <c r="B115" s="752">
        <f t="shared" si="2"/>
        <v>44901</v>
      </c>
      <c r="C115" s="751"/>
    </row>
    <row r="116" spans="2:3">
      <c r="B116" s="752">
        <f t="shared" si="2"/>
        <v>44902</v>
      </c>
      <c r="C116" s="751"/>
    </row>
    <row r="117" spans="2:3">
      <c r="B117" s="752">
        <f t="shared" si="2"/>
        <v>44903</v>
      </c>
      <c r="C117" s="751"/>
    </row>
    <row r="118" spans="2:3">
      <c r="B118" s="752">
        <f t="shared" si="2"/>
        <v>44904</v>
      </c>
      <c r="C118" s="751"/>
    </row>
    <row r="119" spans="2:3">
      <c r="B119" s="752">
        <f t="shared" si="2"/>
        <v>44905</v>
      </c>
      <c r="C119" s="751"/>
    </row>
    <row r="120" spans="2:3">
      <c r="B120" s="752">
        <f t="shared" si="2"/>
        <v>44906</v>
      </c>
      <c r="C120" s="751"/>
    </row>
    <row r="121" spans="2:3">
      <c r="B121" s="752">
        <f t="shared" si="2"/>
        <v>44907</v>
      </c>
      <c r="C121" s="751"/>
    </row>
    <row r="122" spans="2:3">
      <c r="B122" s="752">
        <f t="shared" si="2"/>
        <v>44908</v>
      </c>
      <c r="C122" s="751"/>
    </row>
    <row r="123" spans="2:3">
      <c r="B123" s="752">
        <f t="shared" ref="B123" si="3">B122+1</f>
        <v>44909</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0"/>
  <sheetViews>
    <sheetView showGridLines="0" showZeros="0" tabSelected="1" view="pageBreakPreview" topLeftCell="A3" zoomScale="70" zoomScaleNormal="70" zoomScaleSheetLayoutView="70" zoomScalePageLayoutView="60" workbookViewId="0">
      <selection activeCell="B15" sqref="B15"/>
    </sheetView>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9" t="s">
        <v>227</v>
      </c>
      <c r="C2" s="769"/>
      <c r="D2" s="769"/>
      <c r="E2" s="769"/>
      <c r="F2" s="769"/>
      <c r="G2" s="769"/>
      <c r="H2" s="769"/>
      <c r="I2" s="769"/>
    </row>
    <row r="3" spans="2:10" ht="134.44999999999999" customHeight="1">
      <c r="B3" s="770" t="s">
        <v>626</v>
      </c>
      <c r="C3" s="771"/>
      <c r="D3" s="771"/>
      <c r="E3" s="771"/>
      <c r="F3" s="771"/>
      <c r="G3" s="771"/>
      <c r="H3" s="771"/>
      <c r="I3" s="772"/>
    </row>
    <row r="4" spans="2:10" ht="12.75" customHeight="1"/>
    <row r="5" spans="2:10">
      <c r="B5" s="54" t="s">
        <v>228</v>
      </c>
    </row>
    <row r="6" spans="2:10" ht="53.25" customHeight="1">
      <c r="B6" s="56" t="s">
        <v>229</v>
      </c>
      <c r="C6" s="778"/>
      <c r="D6" s="779"/>
      <c r="E6" s="780"/>
      <c r="F6" s="57" t="s">
        <v>230</v>
      </c>
      <c r="G6" s="794"/>
      <c r="H6" s="795"/>
      <c r="I6" s="796"/>
    </row>
    <row r="7" spans="2:10" ht="53.25" customHeight="1">
      <c r="B7" s="58" t="s">
        <v>231</v>
      </c>
      <c r="C7" s="781"/>
      <c r="D7" s="782"/>
      <c r="E7" s="783"/>
      <c r="F7" s="59" t="s">
        <v>232</v>
      </c>
      <c r="G7" s="76" t="s">
        <v>632</v>
      </c>
      <c r="H7" s="60" t="s">
        <v>241</v>
      </c>
      <c r="I7" s="61" t="s">
        <v>242</v>
      </c>
    </row>
    <row r="8" spans="2:10" ht="46.5" customHeight="1">
      <c r="B8" s="773" t="s">
        <v>237</v>
      </c>
      <c r="C8" s="784"/>
      <c r="D8" s="785"/>
      <c r="E8" s="786"/>
      <c r="F8" s="62" t="s">
        <v>238</v>
      </c>
      <c r="G8" s="778"/>
      <c r="H8" s="779"/>
      <c r="I8" s="780"/>
    </row>
    <row r="9" spans="2:10" ht="46.5" customHeight="1">
      <c r="B9" s="774"/>
      <c r="C9" s="787"/>
      <c r="D9" s="788"/>
      <c r="E9" s="789"/>
      <c r="F9" s="63" t="s">
        <v>631</v>
      </c>
      <c r="G9" s="790"/>
      <c r="H9" s="779"/>
      <c r="I9" s="780"/>
    </row>
    <row r="10" spans="2:10" ht="65.45" customHeight="1">
      <c r="B10" s="64" t="s">
        <v>239</v>
      </c>
      <c r="C10" s="791"/>
      <c r="D10" s="792"/>
      <c r="E10" s="792"/>
      <c r="F10" s="792"/>
      <c r="G10" s="792"/>
      <c r="H10" s="792"/>
      <c r="I10" s="793"/>
    </row>
    <row r="11" spans="2:10" ht="13.5" customHeight="1"/>
    <row r="12" spans="2:10" ht="24.95" customHeight="1">
      <c r="B12" s="54" t="s">
        <v>643</v>
      </c>
    </row>
    <row r="13" spans="2:10" ht="24.95" customHeight="1">
      <c r="B13" s="54" t="s">
        <v>642</v>
      </c>
    </row>
    <row r="14" spans="2:10">
      <c r="B14" s="54" t="s">
        <v>240</v>
      </c>
      <c r="H14" s="746" t="s">
        <v>630</v>
      </c>
      <c r="I14" s="747">
        <v>44808</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44794</v>
      </c>
      <c r="C16" s="75">
        <f>VLOOKUP(B16,検温記録表!$B$2:$C$200,2)</f>
        <v>0</v>
      </c>
      <c r="D16" s="748">
        <f>F16-1</f>
        <v>44795</v>
      </c>
      <c r="E16" s="75">
        <f>VLOOKUP(D16,検温記録表!$B$2:$C$200,2)</f>
        <v>0</v>
      </c>
      <c r="F16" s="748">
        <f>H16-1</f>
        <v>44796</v>
      </c>
      <c r="G16" s="75">
        <f>VLOOKUP(F16,検温記録表!$B$2:$C$200,2)</f>
        <v>0</v>
      </c>
      <c r="H16" s="748">
        <f>B17-1</f>
        <v>44797</v>
      </c>
      <c r="I16" s="75">
        <f>VLOOKUP(H16,検温記録表!$B$2:$C$200,2)</f>
        <v>0</v>
      </c>
      <c r="J16" s="54" t="s">
        <v>639</v>
      </c>
    </row>
    <row r="17" spans="2:9" ht="52.5" customHeight="1">
      <c r="B17" s="748">
        <f>D17-1</f>
        <v>44798</v>
      </c>
      <c r="C17" s="75">
        <f>VLOOKUP(B17,検温記録表!$B$2:$C$200,2)</f>
        <v>0</v>
      </c>
      <c r="D17" s="748">
        <f>F17-1</f>
        <v>44799</v>
      </c>
      <c r="E17" s="75">
        <f>VLOOKUP(D17,検温記録表!$B$2:$C$200,2)</f>
        <v>0</v>
      </c>
      <c r="F17" s="748">
        <f>H17-1</f>
        <v>44800</v>
      </c>
      <c r="G17" s="75">
        <f>VLOOKUP(F17,検温記録表!$B$2:$C$200,2)</f>
        <v>0</v>
      </c>
      <c r="H17" s="748">
        <f>B18-1</f>
        <v>44801</v>
      </c>
      <c r="I17" s="75">
        <f>VLOOKUP(H17,検温記録表!$B$2:$C$200,2)</f>
        <v>0</v>
      </c>
    </row>
    <row r="18" spans="2:9" ht="52.5" customHeight="1">
      <c r="B18" s="748">
        <f>D18-1</f>
        <v>44802</v>
      </c>
      <c r="C18" s="75">
        <f>VLOOKUP(B18,検温記録表!$B$2:$C$200,2)</f>
        <v>0</v>
      </c>
      <c r="D18" s="748">
        <f>F18-1</f>
        <v>44803</v>
      </c>
      <c r="E18" s="75">
        <f>VLOOKUP(D18,検温記録表!$B$2:$C$200,2)</f>
        <v>0</v>
      </c>
      <c r="F18" s="748">
        <f>H18-1</f>
        <v>44804</v>
      </c>
      <c r="G18" s="75">
        <f>VLOOKUP(F18,検温記録表!$B$2:$C$200,2)</f>
        <v>0</v>
      </c>
      <c r="H18" s="748">
        <f>B19-1</f>
        <v>44805</v>
      </c>
      <c r="I18" s="75">
        <f>VLOOKUP(H18,検温記録表!$B$2:$C$200,2)</f>
        <v>0</v>
      </c>
    </row>
    <row r="19" spans="2:9" ht="52.5" customHeight="1">
      <c r="B19" s="748">
        <f>D19-1</f>
        <v>44806</v>
      </c>
      <c r="C19" s="75">
        <f>VLOOKUP(B19,検温記録表!$B$2:$C$200,2)</f>
        <v>0</v>
      </c>
      <c r="D19" s="748">
        <f>F19-1</f>
        <v>44807</v>
      </c>
      <c r="E19" s="75">
        <f>VLOOKUP(D19,検温記録表!$B$2:$C$200,2)</f>
        <v>0</v>
      </c>
      <c r="F19" s="748">
        <f>I14</f>
        <v>44808</v>
      </c>
      <c r="G19" s="75">
        <f>VLOOKUP(F19,検温記録表!$B$2:$C$200,2)</f>
        <v>0</v>
      </c>
      <c r="H19" s="748">
        <f>F19+1</f>
        <v>44809</v>
      </c>
      <c r="I19" s="75">
        <f>VLOOKUP(H19,検温記録表!$B$2:$C$200,2)</f>
        <v>0</v>
      </c>
    </row>
    <row r="21" spans="2:9">
      <c r="B21" s="54" t="s">
        <v>245</v>
      </c>
    </row>
    <row r="22" spans="2:9" ht="28.5">
      <c r="B22" s="775" t="s">
        <v>246</v>
      </c>
      <c r="C22" s="776"/>
      <c r="D22" s="776"/>
      <c r="E22" s="776"/>
      <c r="F22" s="776"/>
      <c r="G22" s="776"/>
      <c r="H22" s="777"/>
      <c r="I22" s="56" t="s">
        <v>247</v>
      </c>
    </row>
    <row r="23" spans="2:9" ht="52.5" customHeight="1">
      <c r="B23" s="766" t="s">
        <v>288</v>
      </c>
      <c r="C23" s="767"/>
      <c r="D23" s="767"/>
      <c r="E23" s="767"/>
      <c r="F23" s="767"/>
      <c r="G23" s="767"/>
      <c r="H23" s="768"/>
      <c r="I23" s="66"/>
    </row>
    <row r="24" spans="2:9" ht="52.5" customHeight="1">
      <c r="B24" s="758" t="s">
        <v>289</v>
      </c>
      <c r="C24" s="759"/>
      <c r="D24" s="759"/>
      <c r="E24" s="759"/>
      <c r="F24" s="759"/>
      <c r="G24" s="759"/>
      <c r="H24" s="760"/>
      <c r="I24" s="66"/>
    </row>
    <row r="25" spans="2:9" ht="52.5" customHeight="1">
      <c r="B25" s="758" t="s">
        <v>290</v>
      </c>
      <c r="C25" s="759"/>
      <c r="D25" s="759"/>
      <c r="E25" s="759"/>
      <c r="F25" s="759"/>
      <c r="G25" s="759"/>
      <c r="H25" s="760"/>
      <c r="I25" s="66"/>
    </row>
    <row r="26" spans="2:9" ht="52.5" customHeight="1">
      <c r="B26" s="766" t="s">
        <v>291</v>
      </c>
      <c r="C26" s="767"/>
      <c r="D26" s="767"/>
      <c r="E26" s="767"/>
      <c r="F26" s="767"/>
      <c r="G26" s="767"/>
      <c r="H26" s="768"/>
      <c r="I26" s="66"/>
    </row>
    <row r="27" spans="2:9" ht="52.5" customHeight="1">
      <c r="B27" s="758" t="s">
        <v>292</v>
      </c>
      <c r="C27" s="759"/>
      <c r="D27" s="759"/>
      <c r="E27" s="759"/>
      <c r="F27" s="759"/>
      <c r="G27" s="759"/>
      <c r="H27" s="760"/>
      <c r="I27" s="66"/>
    </row>
    <row r="28" spans="2:9" ht="52.5" customHeight="1">
      <c r="B28" s="758" t="s">
        <v>293</v>
      </c>
      <c r="C28" s="759"/>
      <c r="D28" s="759"/>
      <c r="E28" s="759"/>
      <c r="F28" s="759"/>
      <c r="G28" s="759"/>
      <c r="H28" s="760"/>
      <c r="I28" s="66"/>
    </row>
    <row r="29" spans="2:9" ht="52.5" customHeight="1">
      <c r="B29" s="758" t="s">
        <v>248</v>
      </c>
      <c r="C29" s="759"/>
      <c r="D29" s="759"/>
      <c r="E29" s="759"/>
      <c r="F29" s="759"/>
      <c r="G29" s="759"/>
      <c r="H29" s="760"/>
      <c r="I29" s="66"/>
    </row>
    <row r="30" spans="2:9" ht="52.5" customHeight="1" thickBot="1">
      <c r="B30" s="758" t="s">
        <v>294</v>
      </c>
      <c r="C30" s="759"/>
      <c r="D30" s="759"/>
      <c r="E30" s="759"/>
      <c r="F30" s="759"/>
      <c r="G30" s="759"/>
      <c r="H30" s="760"/>
      <c r="I30" s="66"/>
    </row>
    <row r="31" spans="2:9" ht="31.5" customHeight="1">
      <c r="B31" s="761" t="s">
        <v>295</v>
      </c>
      <c r="C31" s="762"/>
      <c r="D31" s="762"/>
      <c r="E31" s="762"/>
      <c r="F31" s="762"/>
      <c r="G31" s="762"/>
      <c r="H31" s="762"/>
      <c r="I31" s="756" t="s">
        <v>640</v>
      </c>
    </row>
    <row r="32" spans="2:9" ht="67.7" customHeight="1" thickBot="1">
      <c r="B32" s="763"/>
      <c r="C32" s="764"/>
      <c r="D32" s="764"/>
      <c r="E32" s="764"/>
      <c r="F32" s="764"/>
      <c r="G32" s="764"/>
      <c r="H32" s="764"/>
      <c r="I32" s="755"/>
    </row>
    <row r="34" spans="2:9">
      <c r="B34" s="54" t="s">
        <v>249</v>
      </c>
    </row>
    <row r="36" spans="2:9">
      <c r="B36" s="650" t="s">
        <v>250</v>
      </c>
      <c r="C36" s="650"/>
      <c r="D36" s="765"/>
      <c r="E36" s="765"/>
      <c r="F36" s="765"/>
      <c r="G36" s="765"/>
      <c r="H36" s="765"/>
      <c r="I36" s="765"/>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3"/>
  <sheetViews>
    <sheetView showGridLines="0" showZeros="0" view="pageBreakPreview" zoomScale="70" zoomScaleNormal="70" zoomScaleSheetLayoutView="70" zoomScalePageLayoutView="70" workbookViewId="0">
      <selection activeCell="I13" sqref="I13"/>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9" t="s">
        <v>297</v>
      </c>
      <c r="C2" s="769"/>
      <c r="D2" s="769"/>
      <c r="E2" s="769"/>
      <c r="F2" s="769"/>
      <c r="G2" s="769"/>
      <c r="H2" s="769"/>
      <c r="I2" s="769"/>
    </row>
    <row r="3" spans="2:10" ht="134.44999999999999" customHeight="1">
      <c r="B3" s="770" t="s">
        <v>625</v>
      </c>
      <c r="C3" s="771"/>
      <c r="D3" s="771"/>
      <c r="E3" s="771"/>
      <c r="F3" s="771"/>
      <c r="G3" s="771"/>
      <c r="H3" s="771"/>
      <c r="I3" s="772"/>
    </row>
    <row r="4" spans="2:10" ht="12.6" customHeight="1"/>
    <row r="5" spans="2:10">
      <c r="B5" s="54" t="s">
        <v>228</v>
      </c>
    </row>
    <row r="6" spans="2:10" ht="53.1" customHeight="1">
      <c r="B6" s="58" t="s">
        <v>231</v>
      </c>
      <c r="C6" s="781"/>
      <c r="D6" s="782"/>
      <c r="E6" s="783"/>
      <c r="F6" s="59" t="s">
        <v>232</v>
      </c>
      <c r="G6" s="76" t="s">
        <v>632</v>
      </c>
      <c r="H6" s="60" t="s">
        <v>241</v>
      </c>
      <c r="I6" s="61" t="s">
        <v>242</v>
      </c>
    </row>
    <row r="7" spans="2:10" ht="46.5" customHeight="1">
      <c r="B7" s="773" t="s">
        <v>237</v>
      </c>
      <c r="C7" s="797"/>
      <c r="D7" s="785"/>
      <c r="E7" s="786"/>
      <c r="F7" s="62" t="s">
        <v>238</v>
      </c>
      <c r="G7" s="778"/>
      <c r="H7" s="779"/>
      <c r="I7" s="780"/>
    </row>
    <row r="8" spans="2:10" ht="46.5" customHeight="1">
      <c r="B8" s="774"/>
      <c r="C8" s="787"/>
      <c r="D8" s="788"/>
      <c r="E8" s="789"/>
      <c r="F8" s="63" t="s">
        <v>635</v>
      </c>
      <c r="G8" s="790"/>
      <c r="H8" s="779"/>
      <c r="I8" s="780"/>
    </row>
    <row r="9" spans="2:10" ht="65.45" customHeight="1">
      <c r="B9" s="64" t="s">
        <v>239</v>
      </c>
      <c r="C9" s="791"/>
      <c r="D9" s="792"/>
      <c r="E9" s="792"/>
      <c r="F9" s="792"/>
      <c r="G9" s="792"/>
      <c r="H9" s="792"/>
      <c r="I9" s="793"/>
    </row>
    <row r="10" spans="2:10" ht="13.5" customHeight="1"/>
    <row r="11" spans="2:10" ht="24.95" customHeight="1">
      <c r="B11" s="54" t="s">
        <v>643</v>
      </c>
    </row>
    <row r="12" spans="2:10" ht="24.95" customHeight="1">
      <c r="B12" s="54" t="s">
        <v>642</v>
      </c>
    </row>
    <row r="13" spans="2:10">
      <c r="B13" s="54" t="s">
        <v>240</v>
      </c>
      <c r="H13" s="746" t="s">
        <v>630</v>
      </c>
      <c r="I13" s="747">
        <v>44808</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44794</v>
      </c>
      <c r="C15" s="75">
        <f>VLOOKUP(B15,検温記録表!$B$2:$C$200,2)</f>
        <v>0</v>
      </c>
      <c r="D15" s="748">
        <f>F15-1</f>
        <v>44795</v>
      </c>
      <c r="E15" s="75">
        <f>VLOOKUP(D15,検温記録表!$B$2:$C$200,2)</f>
        <v>0</v>
      </c>
      <c r="F15" s="748">
        <f>H15-1</f>
        <v>44796</v>
      </c>
      <c r="G15" s="75">
        <f>VLOOKUP(F15,検温記録表!$B$2:$C$200,2)</f>
        <v>0</v>
      </c>
      <c r="H15" s="748">
        <f>B16-1</f>
        <v>44797</v>
      </c>
      <c r="I15" s="75">
        <f>VLOOKUP(H15,検温記録表!$B$2:$C$200,2)</f>
        <v>0</v>
      </c>
      <c r="J15" s="54" t="s">
        <v>639</v>
      </c>
    </row>
    <row r="16" spans="2:10" ht="52.5" customHeight="1">
      <c r="B16" s="748">
        <f>D16-1</f>
        <v>44798</v>
      </c>
      <c r="C16" s="75">
        <f>VLOOKUP(B16,検温記録表!$B$2:$C$200,2)</f>
        <v>0</v>
      </c>
      <c r="D16" s="748">
        <f>F16-1</f>
        <v>44799</v>
      </c>
      <c r="E16" s="75">
        <f>VLOOKUP(D16,検温記録表!$B$2:$C$200,2)</f>
        <v>0</v>
      </c>
      <c r="F16" s="748">
        <f>H16-1</f>
        <v>44800</v>
      </c>
      <c r="G16" s="75">
        <f>VLOOKUP(F16,検温記録表!$B$2:$C$200,2)</f>
        <v>0</v>
      </c>
      <c r="H16" s="748">
        <f>B17-1</f>
        <v>44801</v>
      </c>
      <c r="I16" s="75">
        <f>VLOOKUP(H16,検温記録表!$B$2:$C$200,2)</f>
        <v>0</v>
      </c>
    </row>
    <row r="17" spans="2:9" ht="52.5" customHeight="1">
      <c r="B17" s="748">
        <f>D17-1</f>
        <v>44802</v>
      </c>
      <c r="C17" s="75">
        <f>VLOOKUP(B17,検温記録表!$B$2:$C$200,2)</f>
        <v>0</v>
      </c>
      <c r="D17" s="748">
        <f>F17-1</f>
        <v>44803</v>
      </c>
      <c r="E17" s="75">
        <f>VLOOKUP(D17,検温記録表!$B$2:$C$200,2)</f>
        <v>0</v>
      </c>
      <c r="F17" s="748">
        <f>H17-1</f>
        <v>44804</v>
      </c>
      <c r="G17" s="75">
        <f>VLOOKUP(F17,検温記録表!$B$2:$C$200,2)</f>
        <v>0</v>
      </c>
      <c r="H17" s="748">
        <f>B18-1</f>
        <v>44805</v>
      </c>
      <c r="I17" s="75">
        <f>VLOOKUP(H17,検温記録表!$B$2:$C$200,2)</f>
        <v>0</v>
      </c>
    </row>
    <row r="18" spans="2:9" ht="52.5" customHeight="1">
      <c r="B18" s="748">
        <f>D18-1</f>
        <v>44806</v>
      </c>
      <c r="C18" s="75">
        <f>VLOOKUP(B18,検温記録表!$B$2:$C$200,2)</f>
        <v>0</v>
      </c>
      <c r="D18" s="748">
        <f>F18-1</f>
        <v>44807</v>
      </c>
      <c r="E18" s="75">
        <f>VLOOKUP(D18,検温記録表!$B$2:$C$200,2)</f>
        <v>0</v>
      </c>
      <c r="F18" s="748">
        <f>I13</f>
        <v>44808</v>
      </c>
      <c r="G18" s="75">
        <f>VLOOKUP(F18,検温記録表!$B$2:$C$200,2)</f>
        <v>0</v>
      </c>
      <c r="H18" s="748">
        <f>F18+1</f>
        <v>44809</v>
      </c>
      <c r="I18" s="75">
        <f>VLOOKUP(H18,検温記録表!$B$2:$C$200,2)</f>
        <v>0</v>
      </c>
    </row>
    <row r="20" spans="2:9">
      <c r="B20" s="67" t="s">
        <v>245</v>
      </c>
    </row>
    <row r="21" spans="2:9" ht="28.5">
      <c r="B21" s="775" t="s">
        <v>246</v>
      </c>
      <c r="C21" s="776"/>
      <c r="D21" s="776"/>
      <c r="E21" s="776"/>
      <c r="F21" s="776"/>
      <c r="G21" s="776"/>
      <c r="H21" s="777"/>
      <c r="I21" s="56" t="s">
        <v>247</v>
      </c>
    </row>
    <row r="22" spans="2:9" ht="52.5" customHeight="1">
      <c r="B22" s="766" t="s">
        <v>288</v>
      </c>
      <c r="C22" s="767"/>
      <c r="D22" s="767"/>
      <c r="E22" s="767"/>
      <c r="F22" s="767"/>
      <c r="G22" s="767"/>
      <c r="H22" s="768"/>
      <c r="I22" s="66"/>
    </row>
    <row r="23" spans="2:9" ht="52.5" customHeight="1">
      <c r="B23" s="758" t="s">
        <v>298</v>
      </c>
      <c r="C23" s="759"/>
      <c r="D23" s="759"/>
      <c r="E23" s="759"/>
      <c r="F23" s="759"/>
      <c r="G23" s="759"/>
      <c r="H23" s="760"/>
      <c r="I23" s="66"/>
    </row>
    <row r="24" spans="2:9" ht="52.5" customHeight="1">
      <c r="B24" s="758" t="s">
        <v>299</v>
      </c>
      <c r="C24" s="759"/>
      <c r="D24" s="759"/>
      <c r="E24" s="759"/>
      <c r="F24" s="759"/>
      <c r="G24" s="759"/>
      <c r="H24" s="760"/>
      <c r="I24" s="66"/>
    </row>
    <row r="25" spans="2:9" ht="52.5" customHeight="1">
      <c r="B25" s="766" t="s">
        <v>300</v>
      </c>
      <c r="C25" s="767"/>
      <c r="D25" s="767"/>
      <c r="E25" s="767"/>
      <c r="F25" s="767"/>
      <c r="G25" s="767"/>
      <c r="H25" s="768"/>
      <c r="I25" s="66"/>
    </row>
    <row r="26" spans="2:9" ht="52.5" customHeight="1">
      <c r="B26" s="758" t="s">
        <v>301</v>
      </c>
      <c r="C26" s="759"/>
      <c r="D26" s="759"/>
      <c r="E26" s="759"/>
      <c r="F26" s="759"/>
      <c r="G26" s="759"/>
      <c r="H26" s="760"/>
      <c r="I26" s="66"/>
    </row>
    <row r="27" spans="2:9" ht="52.5" customHeight="1">
      <c r="B27" s="758" t="s">
        <v>302</v>
      </c>
      <c r="C27" s="759"/>
      <c r="D27" s="759"/>
      <c r="E27" s="759"/>
      <c r="F27" s="759"/>
      <c r="G27" s="759"/>
      <c r="H27" s="760"/>
      <c r="I27" s="66"/>
    </row>
    <row r="28" spans="2:9" ht="52.5" customHeight="1">
      <c r="B28" s="758" t="s">
        <v>303</v>
      </c>
      <c r="C28" s="759"/>
      <c r="D28" s="759"/>
      <c r="E28" s="759"/>
      <c r="F28" s="759"/>
      <c r="G28" s="759"/>
      <c r="H28" s="760"/>
      <c r="I28" s="66"/>
    </row>
    <row r="29" spans="2:9" ht="52.5" customHeight="1" thickBot="1">
      <c r="B29" s="758" t="s">
        <v>304</v>
      </c>
      <c r="C29" s="759"/>
      <c r="D29" s="759"/>
      <c r="E29" s="759"/>
      <c r="F29" s="759"/>
      <c r="G29" s="759"/>
      <c r="H29" s="760"/>
      <c r="I29" s="754"/>
    </row>
    <row r="30" spans="2:9" ht="31.5" customHeight="1">
      <c r="B30" s="761" t="s">
        <v>641</v>
      </c>
      <c r="C30" s="762"/>
      <c r="D30" s="762"/>
      <c r="E30" s="762"/>
      <c r="F30" s="762"/>
      <c r="G30" s="762"/>
      <c r="H30" s="762"/>
      <c r="I30" s="756" t="s">
        <v>640</v>
      </c>
    </row>
    <row r="31" spans="2:9" ht="67.7" customHeight="1" thickBot="1">
      <c r="B31" s="763"/>
      <c r="C31" s="764"/>
      <c r="D31" s="764"/>
      <c r="E31" s="764"/>
      <c r="F31" s="764"/>
      <c r="G31" s="764"/>
      <c r="H31" s="764"/>
      <c r="I31" s="755"/>
    </row>
    <row r="33" spans="3:9">
      <c r="C33" s="73" t="s">
        <v>251</v>
      </c>
      <c r="D33" s="173" t="s">
        <v>233</v>
      </c>
      <c r="E33" s="174" t="s">
        <v>234</v>
      </c>
      <c r="F33" s="174"/>
      <c r="G33" s="174" t="s">
        <v>235</v>
      </c>
      <c r="H33" s="174"/>
      <c r="I33" s="174" t="s">
        <v>236</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40"/>
  <sheetViews>
    <sheetView showGridLines="0" showZeros="0" view="pageBreakPreview" zoomScale="70" zoomScaleNormal="70" zoomScaleSheetLayoutView="70" zoomScalePageLayoutView="60" workbookViewId="0">
      <selection activeCell="I14" sqref="I14"/>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1" t="s">
        <v>415</v>
      </c>
      <c r="C2" s="801"/>
      <c r="D2" s="801"/>
      <c r="E2" s="801"/>
      <c r="F2" s="801"/>
      <c r="G2" s="801"/>
      <c r="H2" s="801"/>
      <c r="I2" s="801"/>
    </row>
    <row r="3" spans="2:11" ht="134.44999999999999" customHeight="1">
      <c r="B3" s="802" t="s">
        <v>627</v>
      </c>
      <c r="C3" s="803"/>
      <c r="D3" s="803"/>
      <c r="E3" s="803"/>
      <c r="F3" s="803"/>
      <c r="G3" s="803"/>
      <c r="H3" s="803"/>
      <c r="I3" s="804"/>
    </row>
    <row r="4" spans="2:11" ht="12.6" customHeight="1"/>
    <row r="5" spans="2:11">
      <c r="B5" s="465" t="s">
        <v>228</v>
      </c>
    </row>
    <row r="6" spans="2:11" ht="53.1" customHeight="1">
      <c r="B6" s="467" t="s">
        <v>229</v>
      </c>
      <c r="C6" s="778"/>
      <c r="D6" s="779"/>
      <c r="E6" s="780"/>
      <c r="F6" s="57" t="s">
        <v>230</v>
      </c>
      <c r="G6" s="794"/>
      <c r="H6" s="795"/>
      <c r="I6" s="796"/>
    </row>
    <row r="7" spans="2:11" ht="53.1" customHeight="1">
      <c r="B7" s="58" t="s">
        <v>231</v>
      </c>
      <c r="C7" s="781"/>
      <c r="D7" s="782"/>
      <c r="E7" s="783"/>
      <c r="F7" s="59" t="s">
        <v>232</v>
      </c>
      <c r="G7" s="76" t="s">
        <v>632</v>
      </c>
      <c r="H7" s="60" t="s">
        <v>241</v>
      </c>
      <c r="I7" s="61" t="s">
        <v>242</v>
      </c>
    </row>
    <row r="8" spans="2:11" ht="46.5" customHeight="1">
      <c r="B8" s="773" t="s">
        <v>237</v>
      </c>
      <c r="C8" s="784"/>
      <c r="D8" s="785"/>
      <c r="E8" s="786"/>
      <c r="F8" s="62" t="s">
        <v>238</v>
      </c>
      <c r="G8" s="778"/>
      <c r="H8" s="779"/>
      <c r="I8" s="780"/>
    </row>
    <row r="9" spans="2:11" ht="46.5" customHeight="1">
      <c r="B9" s="774"/>
      <c r="C9" s="787"/>
      <c r="D9" s="788"/>
      <c r="E9" s="789"/>
      <c r="F9" s="63" t="s">
        <v>631</v>
      </c>
      <c r="G9" s="790"/>
      <c r="H9" s="779"/>
      <c r="I9" s="780"/>
    </row>
    <row r="10" spans="2:11" ht="65.45" customHeight="1">
      <c r="B10" s="64" t="s">
        <v>239</v>
      </c>
      <c r="C10" s="791"/>
      <c r="D10" s="792"/>
      <c r="E10" s="792"/>
      <c r="F10" s="792"/>
      <c r="G10" s="792"/>
      <c r="H10" s="792"/>
      <c r="I10" s="793"/>
    </row>
    <row r="11" spans="2:11" ht="13.5" customHeight="1"/>
    <row r="12" spans="2:11" s="54" customFormat="1" ht="24.95" customHeight="1">
      <c r="B12" s="54" t="s">
        <v>643</v>
      </c>
    </row>
    <row r="13" spans="2:11" s="54" customFormat="1" ht="24.95" customHeight="1">
      <c r="B13" s="54" t="s">
        <v>642</v>
      </c>
    </row>
    <row r="14" spans="2:11" ht="22.5">
      <c r="B14" s="54" t="s">
        <v>240</v>
      </c>
      <c r="C14" s="54"/>
      <c r="D14" s="54"/>
      <c r="E14" s="54"/>
      <c r="F14" s="54"/>
      <c r="G14" s="54"/>
      <c r="H14" s="746" t="s">
        <v>630</v>
      </c>
      <c r="I14" s="747">
        <v>44808</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44794</v>
      </c>
      <c r="C16" s="75">
        <f>VLOOKUP(B16,検温記録表!$B$2:$C$200,2)</f>
        <v>0</v>
      </c>
      <c r="D16" s="748">
        <f>F16-1</f>
        <v>44795</v>
      </c>
      <c r="E16" s="75">
        <f>VLOOKUP(D16,検温記録表!$B$2:$C$200,2)</f>
        <v>0</v>
      </c>
      <c r="F16" s="748">
        <f>H16-1</f>
        <v>44796</v>
      </c>
      <c r="G16" s="75">
        <f>VLOOKUP(F16,検温記録表!$B$2:$C$200,2)</f>
        <v>0</v>
      </c>
      <c r="H16" s="748">
        <f>B17-1</f>
        <v>44797</v>
      </c>
      <c r="I16" s="75">
        <f>VLOOKUP(H16,検温記録表!$B$2:$C$200,2)</f>
        <v>0</v>
      </c>
      <c r="J16" s="54" t="s">
        <v>639</v>
      </c>
      <c r="K16" s="54"/>
    </row>
    <row r="17" spans="2:9" ht="52.5" customHeight="1">
      <c r="B17" s="748">
        <f>D17-1</f>
        <v>44798</v>
      </c>
      <c r="C17" s="75">
        <f>VLOOKUP(B17,検温記録表!$B$2:$C$200,2)</f>
        <v>0</v>
      </c>
      <c r="D17" s="748">
        <f>F17-1</f>
        <v>44799</v>
      </c>
      <c r="E17" s="75">
        <f>VLOOKUP(D17,検温記録表!$B$2:$C$200,2)</f>
        <v>0</v>
      </c>
      <c r="F17" s="748">
        <f>H17-1</f>
        <v>44800</v>
      </c>
      <c r="G17" s="75">
        <f>VLOOKUP(F17,検温記録表!$B$2:$C$200,2)</f>
        <v>0</v>
      </c>
      <c r="H17" s="748">
        <f>B18-1</f>
        <v>44801</v>
      </c>
      <c r="I17" s="75">
        <f>VLOOKUP(H17,検温記録表!$B$2:$C$200,2)</f>
        <v>0</v>
      </c>
    </row>
    <row r="18" spans="2:9" ht="52.5" customHeight="1">
      <c r="B18" s="748">
        <f>D18-1</f>
        <v>44802</v>
      </c>
      <c r="C18" s="75">
        <f>VLOOKUP(B18,検温記録表!$B$2:$C$200,2)</f>
        <v>0</v>
      </c>
      <c r="D18" s="748">
        <f>F18-1</f>
        <v>44803</v>
      </c>
      <c r="E18" s="75">
        <f>VLOOKUP(D18,検温記録表!$B$2:$C$200,2)</f>
        <v>0</v>
      </c>
      <c r="F18" s="748">
        <f>H18-1</f>
        <v>44804</v>
      </c>
      <c r="G18" s="75">
        <f>VLOOKUP(F18,検温記録表!$B$2:$C$200,2)</f>
        <v>0</v>
      </c>
      <c r="H18" s="748">
        <f>B19-1</f>
        <v>44805</v>
      </c>
      <c r="I18" s="75">
        <f>VLOOKUP(H18,検温記録表!$B$2:$C$200,2)</f>
        <v>0</v>
      </c>
    </row>
    <row r="19" spans="2:9" ht="52.5" customHeight="1">
      <c r="B19" s="748">
        <f>D19-1</f>
        <v>44806</v>
      </c>
      <c r="C19" s="75">
        <f>VLOOKUP(B19,検温記録表!$B$2:$C$200,2)</f>
        <v>0</v>
      </c>
      <c r="D19" s="748">
        <f>F19-1</f>
        <v>44807</v>
      </c>
      <c r="E19" s="75">
        <f>VLOOKUP(D19,検温記録表!$B$2:$C$200,2)</f>
        <v>0</v>
      </c>
      <c r="F19" s="748">
        <f>I14</f>
        <v>44808</v>
      </c>
      <c r="G19" s="75">
        <f>VLOOKUP(F19,検温記録表!$B$2:$C$200,2)</f>
        <v>0</v>
      </c>
      <c r="H19" s="748">
        <f>F19+1</f>
        <v>44809</v>
      </c>
      <c r="I19" s="75">
        <f>VLOOKUP(H19,検温記録表!$B$2:$C$200,2)</f>
        <v>0</v>
      </c>
    </row>
    <row r="21" spans="2:9">
      <c r="B21" s="468" t="s">
        <v>245</v>
      </c>
    </row>
    <row r="22" spans="2:9" ht="24">
      <c r="B22" s="805" t="s">
        <v>246</v>
      </c>
      <c r="C22" s="806"/>
      <c r="D22" s="806"/>
      <c r="E22" s="806"/>
      <c r="F22" s="806"/>
      <c r="G22" s="806"/>
      <c r="H22" s="807"/>
      <c r="I22" s="467" t="s">
        <v>247</v>
      </c>
    </row>
    <row r="23" spans="2:9" ht="52.5" customHeight="1">
      <c r="B23" s="808" t="s">
        <v>416</v>
      </c>
      <c r="C23" s="809"/>
      <c r="D23" s="809"/>
      <c r="E23" s="809"/>
      <c r="F23" s="809"/>
      <c r="G23" s="809"/>
      <c r="H23" s="810"/>
      <c r="I23" s="469"/>
    </row>
    <row r="24" spans="2:9" ht="52.5" customHeight="1">
      <c r="B24" s="798" t="s">
        <v>417</v>
      </c>
      <c r="C24" s="799"/>
      <c r="D24" s="799"/>
      <c r="E24" s="799"/>
      <c r="F24" s="799"/>
      <c r="G24" s="799"/>
      <c r="H24" s="800"/>
      <c r="I24" s="469"/>
    </row>
    <row r="25" spans="2:9" ht="52.5" customHeight="1">
      <c r="B25" s="798" t="s">
        <v>418</v>
      </c>
      <c r="C25" s="799"/>
      <c r="D25" s="799"/>
      <c r="E25" s="799"/>
      <c r="F25" s="799"/>
      <c r="G25" s="799"/>
      <c r="H25" s="800"/>
      <c r="I25" s="469"/>
    </row>
    <row r="26" spans="2:9" ht="52.5" customHeight="1">
      <c r="B26" s="808" t="s">
        <v>419</v>
      </c>
      <c r="C26" s="809"/>
      <c r="D26" s="809"/>
      <c r="E26" s="809"/>
      <c r="F26" s="809"/>
      <c r="G26" s="809"/>
      <c r="H26" s="810"/>
      <c r="I26" s="469"/>
    </row>
    <row r="27" spans="2:9" ht="52.5" customHeight="1">
      <c r="B27" s="798" t="s">
        <v>420</v>
      </c>
      <c r="C27" s="799"/>
      <c r="D27" s="799"/>
      <c r="E27" s="799"/>
      <c r="F27" s="799"/>
      <c r="G27" s="799"/>
      <c r="H27" s="800"/>
      <c r="I27" s="469"/>
    </row>
    <row r="28" spans="2:9" ht="52.5" customHeight="1">
      <c r="B28" s="798" t="s">
        <v>421</v>
      </c>
      <c r="C28" s="799"/>
      <c r="D28" s="799"/>
      <c r="E28" s="799"/>
      <c r="F28" s="799"/>
      <c r="G28" s="799"/>
      <c r="H28" s="800"/>
      <c r="I28" s="469"/>
    </row>
    <row r="29" spans="2:9" ht="52.5" customHeight="1">
      <c r="B29" s="798" t="s">
        <v>422</v>
      </c>
      <c r="C29" s="799"/>
      <c r="D29" s="799"/>
      <c r="E29" s="799"/>
      <c r="F29" s="799"/>
      <c r="G29" s="799"/>
      <c r="H29" s="800"/>
      <c r="I29" s="469"/>
    </row>
    <row r="30" spans="2:9" ht="52.5" customHeight="1" thickBot="1">
      <c r="B30" s="798" t="s">
        <v>423</v>
      </c>
      <c r="C30" s="799"/>
      <c r="D30" s="799"/>
      <c r="E30" s="799"/>
      <c r="F30" s="799"/>
      <c r="G30" s="799"/>
      <c r="H30" s="800"/>
      <c r="I30" s="469"/>
    </row>
    <row r="31" spans="2:9" ht="31.5" customHeight="1">
      <c r="B31" s="811" t="s">
        <v>295</v>
      </c>
      <c r="C31" s="812"/>
      <c r="D31" s="812"/>
      <c r="E31" s="812"/>
      <c r="F31" s="812"/>
      <c r="G31" s="812"/>
      <c r="H31" s="812"/>
      <c r="I31" s="756" t="s">
        <v>640</v>
      </c>
    </row>
    <row r="32" spans="2:9" ht="67.7" customHeight="1" thickBot="1">
      <c r="B32" s="813"/>
      <c r="C32" s="814"/>
      <c r="D32" s="814"/>
      <c r="E32" s="814"/>
      <c r="F32" s="814"/>
      <c r="G32" s="814"/>
      <c r="H32" s="814"/>
      <c r="I32" s="755"/>
    </row>
    <row r="34" spans="2:9">
      <c r="B34" s="465" t="s">
        <v>249</v>
      </c>
    </row>
    <row r="36" spans="2:9">
      <c r="B36" s="470" t="s">
        <v>250</v>
      </c>
      <c r="C36" s="470"/>
      <c r="D36" s="815"/>
      <c r="E36" s="815"/>
      <c r="F36" s="815"/>
      <c r="G36" s="815"/>
      <c r="H36" s="815"/>
      <c r="I36" s="815"/>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80"/>
  <sheetViews>
    <sheetView showGridLines="0" view="pageBreakPreview" zoomScale="80" zoomScaleNormal="69" zoomScaleSheetLayoutView="80" zoomScalePageLayoutView="69" workbookViewId="0">
      <selection activeCell="G8" sqref="G8"/>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7" t="s">
        <v>644</v>
      </c>
      <c r="E2" s="749" t="s">
        <v>634</v>
      </c>
      <c r="F2" s="750">
        <f>'CS(関係者用)'!I13</f>
        <v>44808</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CS(チーム用)</vt:lpstr>
      <vt:lpstr>CS(関係者用)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キタイ設計株式会社</cp:lastModifiedBy>
  <cp:lastPrinted>2021-10-06T04:20:46Z</cp:lastPrinted>
  <dcterms:created xsi:type="dcterms:W3CDTF">2020-03-18T14:21:52Z</dcterms:created>
  <dcterms:modified xsi:type="dcterms:W3CDTF">2022-08-17T04:54:10Z</dcterms:modified>
</cp:coreProperties>
</file>